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E:\一時保存用\sinmeta\"/>
    </mc:Choice>
  </mc:AlternateContent>
  <xr:revisionPtr revIDLastSave="0" documentId="13_ncr:1_{E2617F2F-660D-4D10-BDCD-176DD1F7CD2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Album" sheetId="2" r:id="rId1"/>
    <sheet name="Track" sheetId="1" r:id="rId2"/>
    <sheet name="tag" sheetId="4" r:id="rId3"/>
    <sheet name="filename" sheetId="3" r:id="rId4"/>
  </sheets>
  <definedNames>
    <definedName name="_xlnm._FilterDatabase" localSheetId="0" hidden="1">Album!$A$1:$H$1</definedName>
    <definedName name="_xlnm._FilterDatabase" localSheetId="3" hidden="1">filename!$A$1:$BL$13</definedName>
    <definedName name="_xlnm._FilterDatabase" localSheetId="2" hidden="1">tag!$A$1:$BT$13</definedName>
    <definedName name="_xlnm._FilterDatabase" localSheetId="1" hidden="1">Track!$A$1:$BI$13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3" i="4" l="1"/>
  <c r="AE12" i="4"/>
  <c r="AE11" i="4"/>
  <c r="AE10" i="4"/>
  <c r="AE9" i="4"/>
  <c r="AE8" i="4"/>
  <c r="AE7" i="4"/>
  <c r="AE6" i="4"/>
  <c r="AE5" i="4"/>
  <c r="AE4" i="4"/>
  <c r="AE3" i="4"/>
  <c r="AE2" i="4"/>
  <c r="L13" i="4"/>
  <c r="L12" i="4"/>
  <c r="L11" i="4"/>
  <c r="L10" i="4"/>
  <c r="L9" i="4"/>
  <c r="L8" i="4"/>
  <c r="L7" i="4"/>
  <c r="L6" i="4"/>
  <c r="L5" i="4"/>
  <c r="L4" i="4"/>
  <c r="L3" i="4"/>
  <c r="L2" i="4"/>
  <c r="G13" i="4"/>
  <c r="G12" i="4"/>
  <c r="G11" i="4"/>
  <c r="G10" i="4"/>
  <c r="G9" i="4"/>
  <c r="G8" i="4"/>
  <c r="G7" i="4"/>
  <c r="G6" i="4"/>
  <c r="G5" i="4"/>
  <c r="G4" i="4"/>
  <c r="G3" i="4"/>
  <c r="G2" i="4"/>
  <c r="K13" i="3" l="1"/>
  <c r="K12" i="3"/>
  <c r="K11" i="3"/>
  <c r="K10" i="3"/>
  <c r="K9" i="3"/>
  <c r="K8" i="3"/>
  <c r="K7" i="3"/>
  <c r="K6" i="3"/>
  <c r="K5" i="3"/>
  <c r="K4" i="3"/>
  <c r="K3" i="3"/>
  <c r="K2" i="3"/>
</calcChain>
</file>

<file path=xl/sharedStrings.xml><?xml version="1.0" encoding="utf-8"?>
<sst xmlns="http://schemas.openxmlformats.org/spreadsheetml/2006/main" count="915" uniqueCount="198">
  <si>
    <t>トラックID(連番)</t>
  </si>
  <si>
    <t>アルバムID</t>
  </si>
  <si>
    <t>トラックタイトル</t>
  </si>
  <si>
    <t>トラック No.</t>
  </si>
  <si>
    <t>トラックファイル名(wav)</t>
  </si>
  <si>
    <t>トラックファイル名(mp3)</t>
  </si>
  <si>
    <t>バージョン</t>
  </si>
  <si>
    <t>親トラックID</t>
  </si>
  <si>
    <t>トラック時間</t>
  </si>
  <si>
    <t>トラック説明文</t>
  </si>
  <si>
    <t>キーワード(日本語)</t>
  </si>
  <si>
    <t>キーワード(英語)</t>
  </si>
  <si>
    <t>テンポ</t>
  </si>
  <si>
    <t>ボーカルの有無</t>
  </si>
  <si>
    <t>作詞家1</t>
  </si>
  <si>
    <t>作詞家2</t>
  </si>
  <si>
    <t>作曲家1 名称</t>
  </si>
  <si>
    <t>作曲家1 所属団体</t>
  </si>
  <si>
    <t>作曲家2 名称</t>
  </si>
  <si>
    <t>作曲家2 所属団体</t>
  </si>
  <si>
    <t>作曲家3 名称</t>
  </si>
  <si>
    <t>作曲家3 所属団体</t>
  </si>
  <si>
    <t>作曲家4 名称</t>
  </si>
  <si>
    <t>作曲家4 所属団体</t>
  </si>
  <si>
    <t>作曲家5 名称</t>
  </si>
  <si>
    <t>作曲家5 所属団体</t>
  </si>
  <si>
    <t>作曲家6 名称</t>
  </si>
  <si>
    <t>作曲家6 所属団体</t>
  </si>
  <si>
    <t>作曲家7 名称</t>
  </si>
  <si>
    <t>作曲家7 所属団体</t>
  </si>
  <si>
    <t>作曲家8 名称</t>
  </si>
  <si>
    <t>作曲家8 所属団体</t>
  </si>
  <si>
    <t>出版社1 名称</t>
  </si>
  <si>
    <t>出版社1 所属団体</t>
  </si>
  <si>
    <t>出版社2 名称</t>
  </si>
  <si>
    <t>出版社2 所属団体</t>
  </si>
  <si>
    <t>出版社3 名称</t>
  </si>
  <si>
    <t>出版社3 所属団体</t>
  </si>
  <si>
    <t>出版社4 名称</t>
  </si>
  <si>
    <t>出版社4 所属団体</t>
  </si>
  <si>
    <t>出版社5 名称</t>
  </si>
  <si>
    <t>出版社5 所属団体</t>
  </si>
  <si>
    <t>出版社6 名称</t>
  </si>
  <si>
    <t>出版社6 所属団体</t>
  </si>
  <si>
    <t>JASRACコード</t>
  </si>
  <si>
    <t>ISRCコード</t>
  </si>
  <si>
    <t>メモ</t>
  </si>
  <si>
    <t>ジャンル 親項目</t>
  </si>
  <si>
    <t>ジャンル 子項目</t>
  </si>
  <si>
    <t>ムード 親項目</t>
  </si>
  <si>
    <t>ムード 子項目</t>
  </si>
  <si>
    <t>カテゴリ 親項目</t>
  </si>
  <si>
    <t>カテゴリ 子項目</t>
  </si>
  <si>
    <t>楽器 親項目</t>
  </si>
  <si>
    <t>楽器 子項目</t>
  </si>
  <si>
    <t>有名曲 親項目</t>
  </si>
  <si>
    <t>有名曲 中項目</t>
  </si>
  <si>
    <t>有名曲 子項目</t>
  </si>
  <si>
    <t>クラシック 親項目</t>
  </si>
  <si>
    <t>クラシック 子項目</t>
  </si>
  <si>
    <t>削除フラグ</t>
  </si>
  <si>
    <t>アルバムID(連番)</t>
  </si>
  <si>
    <t>CDタイトル</t>
  </si>
  <si>
    <t>CDコード</t>
  </si>
  <si>
    <t>CD画像名</t>
  </si>
  <si>
    <t>CD説明文(日本語)</t>
  </si>
  <si>
    <t>CD説明文(英語)</t>
  </si>
  <si>
    <t>レーベル</t>
  </si>
  <si>
    <t>AUDM107</t>
  </si>
  <si>
    <t>Thy Kingdom Fall</t>
  </si>
  <si>
    <t>Audiomachine</t>
  </si>
  <si>
    <t>In the ruins of a divided kingdom, ambition is the currency of those who seek the throne and shadows are their clandestine court. As enemies and allies covet the power of a corrupted crown, haunting vocals, bitter strings, and solemn percussion sing the last rites of a once mighty empire. Thy kingdom come. Thy will be done.</t>
  </si>
  <si>
    <t>AUDM107.jpg</t>
    <phoneticPr fontId="18"/>
  </si>
  <si>
    <t>Agnus Dei</t>
  </si>
  <si>
    <t>Destined Death</t>
  </si>
  <si>
    <t>Dying Breath</t>
  </si>
  <si>
    <t>Song of Sorrows</t>
  </si>
  <si>
    <t>Wormtongue</t>
  </si>
  <si>
    <t>Dead of Winter</t>
  </si>
  <si>
    <t>Accursed King</t>
  </si>
  <si>
    <t>Dismantled Throne</t>
  </si>
  <si>
    <t>Dragonshrine</t>
  </si>
  <si>
    <t>The Paladin</t>
  </si>
  <si>
    <t>House Divided</t>
  </si>
  <si>
    <t>2:51</t>
  </si>
  <si>
    <t>2:12</t>
  </si>
  <si>
    <t>2:20</t>
  </si>
  <si>
    <t>2:10</t>
  </si>
  <si>
    <t>2:37</t>
  </si>
  <si>
    <t>2:31</t>
  </si>
  <si>
    <t>2:36</t>
  </si>
  <si>
    <t>2:32</t>
  </si>
  <si>
    <t>2:52</t>
  </si>
  <si>
    <t>2:01</t>
  </si>
  <si>
    <t>Beautiful vocals resonate alongside bold orchestra in this rising and urgent cinematic track, hearkening to epic days of yore.</t>
  </si>
  <si>
    <t>Urgent ornamental cello phrases with are joined by echoing voices and sputtering percussion. A monarchy nearing the point of collapse.</t>
  </si>
  <si>
    <t>Vicious strings and ticking percussion foreshadow an inevitable betrayal in this unsettling orchestral track.</t>
  </si>
  <si>
    <t>The darkness closes in as impatient plucked strings, wooden flute, and percussion partake in a frenzied funeral rite.</t>
  </si>
  <si>
    <t>Despondent strings lead a grim procession, accompanied by baleful hums and tumultous percussion.</t>
  </si>
  <si>
    <t>Gathering amidst the shadows, haunting bowed strings and precipitous percussion build into a bleak and fearsome dirge.</t>
  </si>
  <si>
    <t>A grim and gray horizon glows with the fires of war. A sinister ensemble of strings, flute, and percussion builds to a dire finale.</t>
  </si>
  <si>
    <t>Growling cello and biting bow effects are the twisted spine of this gritty, earthy orchestral track.</t>
  </si>
  <si>
    <t>Somber and unsettling cinematic track featuring ominous flutes and untamed percussion.</t>
  </si>
  <si>
    <t>A beast stirs in dark. Guttural male voices accompanied by tremulous lute, combative percussion, and strings glissandi rise to dangerous heights.</t>
  </si>
  <si>
    <t>Looming and lurching. Heavy-handed strings and swelling orchestra create an impending sense of mayhem.</t>
  </si>
  <si>
    <t>Rattling and raspy strings clash against thunderous percussion, giving rise to a palpable sense of mortal danger.</t>
  </si>
  <si>
    <t>Drama, Beautiful, Brooding, Building, Cavernous, Cinematic, Dark, Epic, Frightening, Intense, Ominous, Orchestral, Period, Serious, Stabs, Bells, Brass, Choir, Percussion, Percussion:Cymbal, Percussion:Tambourine, Strings, Strings:Cello, Synth, Vocals, Vocals:Female, Woodwinds</t>
  </si>
  <si>
    <t>Drama, Brutal, Building, Creepy, Dark, Driving, Frightening, Gothic, Heavy, Intense, Ominous, Orchestral, Period, Pulsing, Serious, Stabs, Tension, Bass, FX, Percussion, Strings, Strings:Cello, Vocals, Woodwinds, Strings:Violin, Percussion:Tambourine</t>
  </si>
  <si>
    <t>Drama, Brooding, Building, Creepy, Dark, Descending, Frightening, Gradual, Intense, Minimal, Mysterious, Ominous, Period, Pulsing, FX, Guitar, Percussion, Percussion:Tambourine, Strings, Synth, Vocals, Vocals:Male, Strings:Violin, Percussion:Cymbal, Keyboard:Organ</t>
  </si>
  <si>
    <t>Drama, Brooding, Building, Cinematic, Dark, Intense, Mysterious, Ominous, Orchestral, Period, Sad, Serious, Solo Instrument, Bells, Percussion, Percussion:Tambourine, Strings, Strings:Violin, Woodwinds, Woodwinds:Flute, Strings:Cello</t>
  </si>
  <si>
    <t>Drama, Airy, Brooding, Ceremonial, Cinematic, Dark, Emotional, Heavy, Intense, Mysterious, Ominous, Orchestral, Period, Slow, Stabs, Tension, War, Percussion, Percussion:Tambourine, Staccato, Strings, Synth, Woodwinds, Vocals, Vocals:Male, Strings:Violin</t>
  </si>
  <si>
    <t>Drama, Brooding, Building, Cavernous, Dark, Driving, Epic, Intense, Ominous, Orchestral, Period, Tension, Bass, Percussion, Percussion:Tambourine, Strings, Strings:Tremolo, Synth</t>
  </si>
  <si>
    <t>Drama, Beautiful, Brooding, Building, Cinematic, Dark, Epic, Intense, Ominous, Period, Serious, Solo Instrument, Stabs, Tension, Bass, Percussion, Percussion:Cymbal, Percussion:Tambourine, Strings, Strings:Cello, Woodwinds, Woodwinds:Flute, Strings:Violin, Strings:Upright Bass</t>
  </si>
  <si>
    <t>Drama, Brutal, Building, Dark, Driving, Frightening, Heavy, Intense, Ominous, Orchestral, Period, Relentless, Serious, Stabs, Tension, Percussion, Percussion:Tambourine, Strings, Synth, Strings:Upright Bass, Keyboard:Organ, Staccato</t>
  </si>
  <si>
    <t>Drama, Building, Cinematic, Dark, Driving, Emotional, Gradual, Intense, Mysterious, Ominous, Period, Pulsing, Sad, Solo Instrument, Percussion, Percussion:Tambourine, Strings, Woodwinds, Woodwinds:Flute, Synth</t>
  </si>
  <si>
    <t>Drama, Brooding, Building, Cinematic, Dark, Emotional, Heroic, Intense, Montage, Mysterious, Ominous, Period, Relentless, Serious, Solo Instrument, Tension, Choir, Percussion, Percussion:Sticks, Percussion:Tambourine, Strings, Strings:Violin, Synth, Vocals, Vocals:Male, Woodwinds</t>
  </si>
  <si>
    <t>Drama, Building, Cavernous, Dark, Dissonant, Driving, Emotional, Gradual, Introspective, Mysterious, Ominous, Period, Sad, Serious, Solo Instrument, Guitar, Percussion, Percussion:Tambourine, Strings, Strings:Cello, Strings:Violin, Synth, Woodwinds</t>
  </si>
  <si>
    <t>Drama, Brooding, Building, Cavernous, Dark, Gradual, Intense, Mysterious, Ominous, Period, Relentless, Serious, Solo Instrument, Stabs, Brass, Percussion, Percussion:Tambourine, Strings, Synth</t>
  </si>
  <si>
    <t>無し</t>
    <rPh sb="0" eb="1">
      <t>ナ</t>
    </rPh>
    <phoneticPr fontId="18"/>
  </si>
  <si>
    <t>Full</t>
    <phoneticPr fontId="18"/>
  </si>
  <si>
    <t>ASCAP</t>
  </si>
  <si>
    <t>BMI</t>
  </si>
  <si>
    <t>SOCAN</t>
  </si>
  <si>
    <t>Naomiville Music</t>
  </si>
  <si>
    <t>Trailer Machine Music</t>
  </si>
  <si>
    <t/>
  </si>
  <si>
    <t>QM-JGX-22-29390</t>
  </si>
  <si>
    <t>QM-JGX-22-29391</t>
  </si>
  <si>
    <t>QM-JGX-22-29392</t>
  </si>
  <si>
    <t>QM-JGX-22-29393</t>
  </si>
  <si>
    <t>QM-JGX-22-29394</t>
  </si>
  <si>
    <t>QM-JGX-22-29395</t>
  </si>
  <si>
    <t>QM-JGX-22-29396</t>
  </si>
  <si>
    <t>QM-JGX-22-29397</t>
  </si>
  <si>
    <t>QM-JGX-22-29398</t>
  </si>
  <si>
    <t>QM-JGX-22-29399</t>
  </si>
  <si>
    <t>QM-JGX-22-29400</t>
  </si>
  <si>
    <t>QM-JGX-22-29401</t>
  </si>
  <si>
    <t>Paul Dinletir</t>
  </si>
  <si>
    <t>Andres Gutierrez Moreno</t>
  </si>
  <si>
    <t>Ben Knorr</t>
  </si>
  <si>
    <t>Noah Putrich</t>
  </si>
  <si>
    <t>Roman Gabriel Soto</t>
  </si>
  <si>
    <t>Daniel Nicholas Tauber</t>
  </si>
  <si>
    <t>01</t>
    <phoneticPr fontId="18"/>
  </si>
  <si>
    <t>02</t>
    <phoneticPr fontId="18"/>
  </si>
  <si>
    <t>03</t>
    <phoneticPr fontId="18"/>
  </si>
  <si>
    <t>04</t>
    <phoneticPr fontId="18"/>
  </si>
  <si>
    <t>05</t>
    <phoneticPr fontId="18"/>
  </si>
  <si>
    <t>06</t>
    <phoneticPr fontId="18"/>
  </si>
  <si>
    <t>07</t>
    <phoneticPr fontId="18"/>
  </si>
  <si>
    <t>08</t>
    <phoneticPr fontId="18"/>
  </si>
  <si>
    <t>09</t>
    <phoneticPr fontId="18"/>
  </si>
  <si>
    <t>_</t>
    <phoneticPr fontId="18"/>
  </si>
  <si>
    <t>.wav</t>
    <phoneticPr fontId="18"/>
  </si>
  <si>
    <t xml:space="preserve"> &amp; </t>
    <phoneticPr fontId="18"/>
  </si>
  <si>
    <t>AUDM107_01_Agnus Dei_Full_Paul Dinletir &amp; Andres Gutierrez Moreno.wav</t>
  </si>
  <si>
    <t>AUDM107_02_Thy Kingdom Fall_Full_Paul Dinletir &amp; Roman Gabriel Soto.wav</t>
  </si>
  <si>
    <t>AUDM107_03_Destined Death_Full_Paul Dinletir &amp; Daniel Nicholas Tauber.wav</t>
  </si>
  <si>
    <t>AUDM107_04_Dying Breath_Full_Paul Dinletir &amp; Ben Knorr.wav</t>
  </si>
  <si>
    <t>AUDM107_05_Song of Sorrows_Full_Paul Dinletir &amp; Roman Gabriel Soto.wav</t>
  </si>
  <si>
    <t>AUDM107_06_Wormtongue_Full_Paul Dinletir &amp; Noah Putrich.wav</t>
  </si>
  <si>
    <t>AUDM107_07_Dead of Winter_Full_Paul Dinletir &amp; Roman Gabriel Soto.wav</t>
  </si>
  <si>
    <t>AUDM107_08_Accursed King_Full_Paul Dinletir &amp; Daniel Nicholas Tauber.wav</t>
  </si>
  <si>
    <t>AUDM107_09_Dismantled Throne_Full_Paul Dinletir &amp; Noah Putrich.wav</t>
  </si>
  <si>
    <t>AUDM107_10_Dragonshrine_Full_Paul Dinletir &amp; Roman Gabriel Soto.wav</t>
  </si>
  <si>
    <t>AUDM107_11_The Paladin_Full_Paul Dinletir &amp; Noah Putrich.wav</t>
  </si>
  <si>
    <t>AUDM107_12_House Divided_Full_Paul Dinletir &amp; Roman Gabriel Soto.wav</t>
  </si>
  <si>
    <t>AUDM107_01_Agnus Dei_Full_Paul Dinletir &amp; Andres Gutierrez Moreno.mp3</t>
  </si>
  <si>
    <t>AUDM107_02_Thy Kingdom Fall_Full_Paul Dinletir &amp; Roman Gabriel Soto.mp3</t>
  </si>
  <si>
    <t>AUDM107_03_Destined Death_Full_Paul Dinletir &amp; Daniel Nicholas Tauber.mp3</t>
  </si>
  <si>
    <t>AUDM107_04_Dying Breath_Full_Paul Dinletir &amp; Ben Knorr.mp3</t>
  </si>
  <si>
    <t>AUDM107_05_Song of Sorrows_Full_Paul Dinletir &amp; Roman Gabriel Soto.mp3</t>
  </si>
  <si>
    <t>AUDM107_06_Wormtongue_Full_Paul Dinletir &amp; Noah Putrich.mp3</t>
  </si>
  <si>
    <t>AUDM107_07_Dead of Winter_Full_Paul Dinletir &amp; Roman Gabriel Soto.mp3</t>
  </si>
  <si>
    <t>AUDM107_08_Accursed King_Full_Paul Dinletir &amp; Daniel Nicholas Tauber.mp3</t>
  </si>
  <si>
    <t>AUDM107_09_Dismantled Throne_Full_Paul Dinletir &amp; Noah Putrich.mp3</t>
  </si>
  <si>
    <t>AUDM107_10_Dragonshrine_Full_Paul Dinletir &amp; Roman Gabriel Soto.mp3</t>
  </si>
  <si>
    <t>AUDM107_11_The Paladin_Full_Paul Dinletir &amp; Noah Putrich.mp3</t>
  </si>
  <si>
    <t>AUDM107_12_House Divided_Full_Paul Dinletir &amp; Roman Gabriel Soto.mp3</t>
  </si>
  <si>
    <t>AUDM107_01_Agnus Dei_Full_Paul Dinletir &amp; Andres Gutierrez Moreno</t>
  </si>
  <si>
    <t>AUDM107_02_Thy Kingdom Fall_Full_Paul Dinletir &amp; Roman Gabriel Soto</t>
  </si>
  <si>
    <t>AUDM107_03_Destined Death_Full_Paul Dinletir &amp; Daniel Nicholas Tauber</t>
  </si>
  <si>
    <t>AUDM107_04_Dying Breath_Full_Paul Dinletir &amp; Ben Knorr</t>
  </si>
  <si>
    <t>AUDM107_05_Song of Sorrows_Full_Paul Dinletir &amp; Roman Gabriel Soto</t>
  </si>
  <si>
    <t>AUDM107_06_Wormtongue_Full_Paul Dinletir &amp; Noah Putrich</t>
  </si>
  <si>
    <t>AUDM107_07_Dead of Winter_Full_Paul Dinletir &amp; Roman Gabriel Soto</t>
  </si>
  <si>
    <t>AUDM107_08_Accursed King_Full_Paul Dinletir &amp; Daniel Nicholas Tauber</t>
  </si>
  <si>
    <t>AUDM107_09_Dismantled Throne_Full_Paul Dinletir &amp; Noah Putrich</t>
  </si>
  <si>
    <t>AUDM107_10_Dragonshrine_Full_Paul Dinletir &amp; Roman Gabriel Soto</t>
  </si>
  <si>
    <t>AUDM107_11_The Paladin_Full_Paul Dinletir &amp; Noah Putrich</t>
  </si>
  <si>
    <t>AUDM107_12_House Divided_Full_Paul Dinletir &amp; Roman Gabriel Soto</t>
  </si>
  <si>
    <t>GROOVE Music Library Division</t>
    <phoneticPr fontId="18"/>
  </si>
  <si>
    <t>Thy Kingdom Fall</t>
    <phoneticPr fontId="18"/>
  </si>
  <si>
    <t xml:space="preserve"> [</t>
    <phoneticPr fontId="18"/>
  </si>
  <si>
    <t>]</t>
    <phoneticPr fontId="18"/>
  </si>
  <si>
    <t xml:space="preserve"> / </t>
    <phoneticPr fontId="18"/>
  </si>
  <si>
    <t>TRACK: BPM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</si>
</sst>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indexed="8"/>
      <name val="Verdana"/>
      <family val="2"/>
    </font>
    <font>
      <sz val="10"/>
      <color theme="1"/>
      <name val="メイリオ"/>
      <family val="3"/>
      <charset val="128"/>
    </font>
    <font>
      <sz val="10"/>
      <color theme="7"/>
      <name val="メイリオ"/>
      <family val="3"/>
      <charset val="128"/>
    </font>
    <font>
      <sz val="10"/>
      <color rgb="FFFF0000"/>
      <name val="メイリオ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 applyFill="0" applyBorder="0" applyProtection="0">
      <alignment vertical="top" wrapText="1"/>
    </xf>
    <xf numFmtId="38" fontId="19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0" fillId="34" borderId="0" xfId="0" applyFont="1" applyFill="1" applyAlignment="1">
      <alignment vertical="center" wrapText="1"/>
    </xf>
    <xf numFmtId="49" fontId="20" fillId="34" borderId="0" xfId="0" applyNumberFormat="1" applyFont="1" applyFill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>
      <alignment vertical="center"/>
    </xf>
    <xf numFmtId="49" fontId="20" fillId="0" borderId="0" xfId="0" applyNumberFormat="1" applyFont="1">
      <alignment vertical="center"/>
    </xf>
    <xf numFmtId="0" fontId="20" fillId="33" borderId="0" xfId="0" applyFont="1" applyFill="1">
      <alignment vertical="center"/>
    </xf>
    <xf numFmtId="0" fontId="21" fillId="0" borderId="0" xfId="0" applyFont="1">
      <alignment vertical="center"/>
    </xf>
    <xf numFmtId="0" fontId="20" fillId="35" borderId="0" xfId="0" applyFont="1" applyFill="1" applyAlignment="1">
      <alignment vertical="center" wrapText="1"/>
    </xf>
    <xf numFmtId="0" fontId="22" fillId="0" borderId="0" xfId="0" applyFont="1">
      <alignment vertical="center"/>
    </xf>
    <xf numFmtId="0" fontId="22" fillId="34" borderId="0" xfId="0" applyFont="1" applyFill="1" applyAlignment="1">
      <alignment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00000000-0005-0000-0000-000020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 2" xfId="42" xr:uid="{00000000-0005-0000-0000-00002A000000}"/>
    <cellStyle name="良い" xfId="6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"/>
  <sheetViews>
    <sheetView workbookViewId="0">
      <selection activeCell="C12" sqref="C12"/>
    </sheetView>
  </sheetViews>
  <sheetFormatPr defaultColWidth="9" defaultRowHeight="16.2" x14ac:dyDescent="0.2"/>
  <cols>
    <col min="1" max="1" width="16.109375" style="4" bestFit="1" customWidth="1"/>
    <col min="2" max="2" width="15.44140625" style="4" bestFit="1" customWidth="1"/>
    <col min="3" max="3" width="8.6640625" style="4" bestFit="1" customWidth="1"/>
    <col min="4" max="4" width="9.6640625" style="4" bestFit="1" customWidth="1"/>
    <col min="5" max="5" width="17.21875" style="4" bestFit="1" customWidth="1"/>
    <col min="6" max="6" width="15.109375" style="4" bestFit="1" customWidth="1"/>
    <col min="7" max="7" width="8.44140625" style="4" bestFit="1" customWidth="1"/>
    <col min="8" max="8" width="9.88671875" style="4" bestFit="1" customWidth="1"/>
    <col min="9" max="16384" width="9" style="4"/>
  </cols>
  <sheetData>
    <row r="1" spans="1:8" x14ac:dyDescent="0.2">
      <c r="A1" s="6" t="s">
        <v>61</v>
      </c>
      <c r="B1" s="6" t="s">
        <v>62</v>
      </c>
      <c r="C1" s="6" t="s">
        <v>63</v>
      </c>
      <c r="D1" s="6" t="s">
        <v>64</v>
      </c>
      <c r="E1" s="6" t="s">
        <v>65</v>
      </c>
      <c r="F1" s="6" t="s">
        <v>66</v>
      </c>
      <c r="G1" s="6" t="s">
        <v>67</v>
      </c>
      <c r="H1" s="6" t="s">
        <v>60</v>
      </c>
    </row>
    <row r="2" spans="1:8" x14ac:dyDescent="0.2">
      <c r="B2" s="4" t="s">
        <v>193</v>
      </c>
      <c r="C2" s="4" t="s">
        <v>68</v>
      </c>
      <c r="D2" s="4" t="s">
        <v>72</v>
      </c>
      <c r="F2" s="4" t="s">
        <v>71</v>
      </c>
      <c r="G2" s="4" t="s">
        <v>70</v>
      </c>
    </row>
  </sheetData>
  <autoFilter ref="A1:H1" xr:uid="{00000000-0009-0000-0000-000000000000}"/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13"/>
  <sheetViews>
    <sheetView topLeftCell="AN1" zoomScaleNormal="100" workbookViewId="0">
      <selection activeCell="K10" sqref="K10"/>
    </sheetView>
  </sheetViews>
  <sheetFormatPr defaultColWidth="9" defaultRowHeight="16.2" x14ac:dyDescent="0.2"/>
  <cols>
    <col min="1" max="2" width="9" style="4"/>
    <col min="3" max="3" width="17.21875" style="4" bestFit="1" customWidth="1"/>
    <col min="4" max="8" width="9" style="4"/>
    <col min="9" max="9" width="9" style="5"/>
    <col min="10" max="16" width="9" style="4"/>
    <col min="17" max="17" width="15.21875" style="4" customWidth="1"/>
    <col min="18" max="18" width="9" style="4"/>
    <col min="19" max="19" width="22.44140625" style="4" bestFit="1" customWidth="1"/>
    <col min="20" max="16384" width="9" style="4"/>
  </cols>
  <sheetData>
    <row r="1" spans="1:61" s="3" customFormat="1" ht="48.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8" t="s">
        <v>14</v>
      </c>
      <c r="P1" s="8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</row>
    <row r="2" spans="1:61" x14ac:dyDescent="0.2">
      <c r="B2" s="7" t="s">
        <v>68</v>
      </c>
      <c r="C2" s="4" t="s">
        <v>73</v>
      </c>
      <c r="D2" s="4">
        <v>1</v>
      </c>
      <c r="E2" s="4" t="s">
        <v>156</v>
      </c>
      <c r="F2" s="4" t="s">
        <v>168</v>
      </c>
      <c r="G2" s="4" t="s">
        <v>119</v>
      </c>
      <c r="I2" s="5" t="s">
        <v>84</v>
      </c>
      <c r="J2" s="4" t="s">
        <v>94</v>
      </c>
      <c r="L2" s="4" t="s">
        <v>106</v>
      </c>
      <c r="N2" s="4" t="s">
        <v>118</v>
      </c>
      <c r="Q2" s="4" t="s">
        <v>138</v>
      </c>
      <c r="R2" s="4" t="s">
        <v>120</v>
      </c>
      <c r="S2" s="4" t="s">
        <v>139</v>
      </c>
      <c r="T2" s="4" t="s">
        <v>121</v>
      </c>
      <c r="AG2" s="4" t="s">
        <v>123</v>
      </c>
      <c r="AH2" s="4" t="s">
        <v>120</v>
      </c>
      <c r="AI2" s="4" t="s">
        <v>124</v>
      </c>
      <c r="AJ2" s="4" t="s">
        <v>121</v>
      </c>
      <c r="AT2" s="4" t="s">
        <v>126</v>
      </c>
    </row>
    <row r="3" spans="1:61" x14ac:dyDescent="0.2">
      <c r="B3" s="7" t="s">
        <v>68</v>
      </c>
      <c r="C3" s="4" t="s">
        <v>69</v>
      </c>
      <c r="D3" s="4">
        <v>2</v>
      </c>
      <c r="E3" s="4" t="s">
        <v>157</v>
      </c>
      <c r="F3" s="4" t="s">
        <v>169</v>
      </c>
      <c r="G3" s="4" t="s">
        <v>119</v>
      </c>
      <c r="I3" s="5" t="s">
        <v>85</v>
      </c>
      <c r="J3" s="4" t="s">
        <v>95</v>
      </c>
      <c r="L3" s="4" t="s">
        <v>107</v>
      </c>
      <c r="N3" s="4" t="s">
        <v>118</v>
      </c>
      <c r="Q3" s="4" t="s">
        <v>138</v>
      </c>
      <c r="R3" s="4" t="s">
        <v>120</v>
      </c>
      <c r="S3" s="4" t="s">
        <v>142</v>
      </c>
      <c r="T3" s="4" t="s">
        <v>120</v>
      </c>
      <c r="AG3" s="4" t="s">
        <v>123</v>
      </c>
      <c r="AH3" s="4" t="s">
        <v>120</v>
      </c>
      <c r="AI3" s="4" t="s">
        <v>125</v>
      </c>
      <c r="AT3" s="4" t="s">
        <v>127</v>
      </c>
    </row>
    <row r="4" spans="1:61" x14ac:dyDescent="0.2">
      <c r="B4" s="7" t="s">
        <v>68</v>
      </c>
      <c r="C4" s="4" t="s">
        <v>74</v>
      </c>
      <c r="D4" s="4">
        <v>3</v>
      </c>
      <c r="E4" s="4" t="s">
        <v>158</v>
      </c>
      <c r="F4" s="4" t="s">
        <v>170</v>
      </c>
      <c r="G4" s="4" t="s">
        <v>119</v>
      </c>
      <c r="I4" s="5" t="s">
        <v>86</v>
      </c>
      <c r="J4" s="4" t="s">
        <v>96</v>
      </c>
      <c r="L4" s="4" t="s">
        <v>108</v>
      </c>
      <c r="N4" s="4" t="s">
        <v>118</v>
      </c>
      <c r="Q4" s="4" t="s">
        <v>138</v>
      </c>
      <c r="R4" s="4" t="s">
        <v>120</v>
      </c>
      <c r="S4" s="4" t="s">
        <v>143</v>
      </c>
      <c r="T4" s="4" t="s">
        <v>120</v>
      </c>
      <c r="AG4" s="4" t="s">
        <v>123</v>
      </c>
      <c r="AH4" s="4" t="s">
        <v>120</v>
      </c>
      <c r="AI4" s="4" t="s">
        <v>125</v>
      </c>
      <c r="AT4" s="4" t="s">
        <v>128</v>
      </c>
    </row>
    <row r="5" spans="1:61" x14ac:dyDescent="0.2">
      <c r="B5" s="7" t="s">
        <v>68</v>
      </c>
      <c r="C5" s="4" t="s">
        <v>75</v>
      </c>
      <c r="D5" s="4">
        <v>4</v>
      </c>
      <c r="E5" s="4" t="s">
        <v>159</v>
      </c>
      <c r="F5" s="4" t="s">
        <v>171</v>
      </c>
      <c r="G5" s="4" t="s">
        <v>119</v>
      </c>
      <c r="I5" s="5" t="s">
        <v>87</v>
      </c>
      <c r="J5" s="4" t="s">
        <v>97</v>
      </c>
      <c r="L5" s="4" t="s">
        <v>109</v>
      </c>
      <c r="N5" s="4" t="s">
        <v>118</v>
      </c>
      <c r="Q5" s="4" t="s">
        <v>138</v>
      </c>
      <c r="R5" s="4" t="s">
        <v>120</v>
      </c>
      <c r="S5" s="4" t="s">
        <v>140</v>
      </c>
      <c r="T5" s="4" t="s">
        <v>122</v>
      </c>
      <c r="AG5" s="4" t="s">
        <v>123</v>
      </c>
      <c r="AH5" s="4" t="s">
        <v>120</v>
      </c>
      <c r="AI5" s="4" t="s">
        <v>125</v>
      </c>
      <c r="AT5" s="4" t="s">
        <v>129</v>
      </c>
    </row>
    <row r="6" spans="1:61" x14ac:dyDescent="0.2">
      <c r="B6" s="7" t="s">
        <v>68</v>
      </c>
      <c r="C6" s="4" t="s">
        <v>76</v>
      </c>
      <c r="D6" s="4">
        <v>5</v>
      </c>
      <c r="E6" s="4" t="s">
        <v>160</v>
      </c>
      <c r="F6" s="4" t="s">
        <v>172</v>
      </c>
      <c r="G6" s="4" t="s">
        <v>119</v>
      </c>
      <c r="I6" s="5" t="s">
        <v>88</v>
      </c>
      <c r="J6" s="4" t="s">
        <v>98</v>
      </c>
      <c r="L6" s="4" t="s">
        <v>110</v>
      </c>
      <c r="N6" s="4" t="s">
        <v>118</v>
      </c>
      <c r="Q6" s="4" t="s">
        <v>138</v>
      </c>
      <c r="R6" s="4" t="s">
        <v>120</v>
      </c>
      <c r="S6" s="4" t="s">
        <v>142</v>
      </c>
      <c r="T6" s="4" t="s">
        <v>120</v>
      </c>
      <c r="AG6" s="4" t="s">
        <v>123</v>
      </c>
      <c r="AH6" s="4" t="s">
        <v>120</v>
      </c>
      <c r="AI6" s="4" t="s">
        <v>125</v>
      </c>
      <c r="AT6" s="4" t="s">
        <v>130</v>
      </c>
    </row>
    <row r="7" spans="1:61" x14ac:dyDescent="0.2">
      <c r="B7" s="7" t="s">
        <v>68</v>
      </c>
      <c r="C7" s="4" t="s">
        <v>77</v>
      </c>
      <c r="D7" s="4">
        <v>6</v>
      </c>
      <c r="E7" s="4" t="s">
        <v>161</v>
      </c>
      <c r="F7" s="4" t="s">
        <v>173</v>
      </c>
      <c r="G7" s="4" t="s">
        <v>119</v>
      </c>
      <c r="I7" s="5" t="s">
        <v>89</v>
      </c>
      <c r="J7" s="4" t="s">
        <v>99</v>
      </c>
      <c r="L7" s="4" t="s">
        <v>111</v>
      </c>
      <c r="N7" s="4" t="s">
        <v>118</v>
      </c>
      <c r="Q7" s="4" t="s">
        <v>138</v>
      </c>
      <c r="R7" s="4" t="s">
        <v>120</v>
      </c>
      <c r="S7" s="4" t="s">
        <v>141</v>
      </c>
      <c r="T7" s="4" t="s">
        <v>121</v>
      </c>
      <c r="AG7" s="4" t="s">
        <v>123</v>
      </c>
      <c r="AH7" s="4" t="s">
        <v>120</v>
      </c>
      <c r="AI7" s="4" t="s">
        <v>124</v>
      </c>
      <c r="AJ7" s="4" t="s">
        <v>121</v>
      </c>
      <c r="AT7" s="4" t="s">
        <v>131</v>
      </c>
    </row>
    <row r="8" spans="1:61" x14ac:dyDescent="0.2">
      <c r="B8" s="7" t="s">
        <v>68</v>
      </c>
      <c r="C8" s="4" t="s">
        <v>78</v>
      </c>
      <c r="D8" s="4">
        <v>7</v>
      </c>
      <c r="E8" s="4" t="s">
        <v>162</v>
      </c>
      <c r="F8" s="4" t="s">
        <v>174</v>
      </c>
      <c r="G8" s="4" t="s">
        <v>119</v>
      </c>
      <c r="I8" s="5" t="s">
        <v>90</v>
      </c>
      <c r="J8" s="4" t="s">
        <v>100</v>
      </c>
      <c r="L8" s="4" t="s">
        <v>112</v>
      </c>
      <c r="N8" s="4" t="s">
        <v>118</v>
      </c>
      <c r="Q8" s="4" t="s">
        <v>138</v>
      </c>
      <c r="R8" s="4" t="s">
        <v>120</v>
      </c>
      <c r="S8" s="4" t="s">
        <v>142</v>
      </c>
      <c r="T8" s="4" t="s">
        <v>120</v>
      </c>
      <c r="AG8" s="4" t="s">
        <v>123</v>
      </c>
      <c r="AH8" s="4" t="s">
        <v>120</v>
      </c>
      <c r="AI8" s="4" t="s">
        <v>125</v>
      </c>
      <c r="AT8" s="4" t="s">
        <v>132</v>
      </c>
    </row>
    <row r="9" spans="1:61" x14ac:dyDescent="0.2">
      <c r="B9" s="7" t="s">
        <v>68</v>
      </c>
      <c r="C9" s="4" t="s">
        <v>79</v>
      </c>
      <c r="D9" s="4">
        <v>8</v>
      </c>
      <c r="E9" s="4" t="s">
        <v>163</v>
      </c>
      <c r="F9" s="4" t="s">
        <v>175</v>
      </c>
      <c r="G9" s="4" t="s">
        <v>119</v>
      </c>
      <c r="I9" s="5" t="s">
        <v>91</v>
      </c>
      <c r="J9" s="4" t="s">
        <v>101</v>
      </c>
      <c r="L9" s="4" t="s">
        <v>113</v>
      </c>
      <c r="N9" s="4" t="s">
        <v>118</v>
      </c>
      <c r="Q9" s="4" t="s">
        <v>138</v>
      </c>
      <c r="R9" s="4" t="s">
        <v>120</v>
      </c>
      <c r="S9" s="4" t="s">
        <v>143</v>
      </c>
      <c r="T9" s="4" t="s">
        <v>120</v>
      </c>
      <c r="AG9" s="4" t="s">
        <v>123</v>
      </c>
      <c r="AH9" s="4" t="s">
        <v>120</v>
      </c>
      <c r="AI9" s="4" t="s">
        <v>125</v>
      </c>
      <c r="AT9" s="4" t="s">
        <v>133</v>
      </c>
    </row>
    <row r="10" spans="1:61" x14ac:dyDescent="0.2">
      <c r="B10" s="7" t="s">
        <v>68</v>
      </c>
      <c r="C10" s="4" t="s">
        <v>80</v>
      </c>
      <c r="D10" s="4">
        <v>9</v>
      </c>
      <c r="E10" s="4" t="s">
        <v>164</v>
      </c>
      <c r="F10" s="4" t="s">
        <v>176</v>
      </c>
      <c r="G10" s="4" t="s">
        <v>119</v>
      </c>
      <c r="I10" s="5" t="s">
        <v>87</v>
      </c>
      <c r="J10" s="4" t="s">
        <v>102</v>
      </c>
      <c r="L10" s="4" t="s">
        <v>114</v>
      </c>
      <c r="N10" s="4" t="s">
        <v>118</v>
      </c>
      <c r="Q10" s="4" t="s">
        <v>138</v>
      </c>
      <c r="R10" s="4" t="s">
        <v>120</v>
      </c>
      <c r="S10" s="4" t="s">
        <v>141</v>
      </c>
      <c r="T10" s="4" t="s">
        <v>121</v>
      </c>
      <c r="AG10" s="4" t="s">
        <v>123</v>
      </c>
      <c r="AH10" s="4" t="s">
        <v>120</v>
      </c>
      <c r="AI10" s="4" t="s">
        <v>124</v>
      </c>
      <c r="AJ10" s="4" t="s">
        <v>121</v>
      </c>
      <c r="AT10" s="4" t="s">
        <v>134</v>
      </c>
    </row>
    <row r="11" spans="1:61" x14ac:dyDescent="0.2">
      <c r="B11" s="7" t="s">
        <v>68</v>
      </c>
      <c r="C11" s="4" t="s">
        <v>81</v>
      </c>
      <c r="D11" s="4">
        <v>10</v>
      </c>
      <c r="E11" s="4" t="s">
        <v>165</v>
      </c>
      <c r="F11" s="4" t="s">
        <v>177</v>
      </c>
      <c r="G11" s="4" t="s">
        <v>119</v>
      </c>
      <c r="I11" s="5" t="s">
        <v>92</v>
      </c>
      <c r="J11" s="4" t="s">
        <v>103</v>
      </c>
      <c r="L11" s="4" t="s">
        <v>115</v>
      </c>
      <c r="N11" s="4" t="s">
        <v>118</v>
      </c>
      <c r="Q11" s="4" t="s">
        <v>138</v>
      </c>
      <c r="R11" s="4" t="s">
        <v>120</v>
      </c>
      <c r="S11" s="4" t="s">
        <v>142</v>
      </c>
      <c r="T11" s="4" t="s">
        <v>120</v>
      </c>
      <c r="AG11" s="4" t="s">
        <v>123</v>
      </c>
      <c r="AH11" s="4" t="s">
        <v>120</v>
      </c>
      <c r="AI11" s="4" t="s">
        <v>125</v>
      </c>
      <c r="AT11" s="4" t="s">
        <v>135</v>
      </c>
    </row>
    <row r="12" spans="1:61" x14ac:dyDescent="0.2">
      <c r="B12" s="7" t="s">
        <v>68</v>
      </c>
      <c r="C12" s="4" t="s">
        <v>82</v>
      </c>
      <c r="D12" s="4">
        <v>11</v>
      </c>
      <c r="E12" s="4" t="s">
        <v>166</v>
      </c>
      <c r="F12" s="4" t="s">
        <v>178</v>
      </c>
      <c r="G12" s="4" t="s">
        <v>119</v>
      </c>
      <c r="I12" s="5" t="s">
        <v>87</v>
      </c>
      <c r="J12" s="4" t="s">
        <v>104</v>
      </c>
      <c r="L12" s="4" t="s">
        <v>116</v>
      </c>
      <c r="N12" s="4" t="s">
        <v>118</v>
      </c>
      <c r="Q12" s="4" t="s">
        <v>138</v>
      </c>
      <c r="R12" s="4" t="s">
        <v>120</v>
      </c>
      <c r="S12" s="4" t="s">
        <v>141</v>
      </c>
      <c r="T12" s="4" t="s">
        <v>121</v>
      </c>
      <c r="AG12" s="4" t="s">
        <v>123</v>
      </c>
      <c r="AH12" s="4" t="s">
        <v>120</v>
      </c>
      <c r="AI12" s="4" t="s">
        <v>124</v>
      </c>
      <c r="AJ12" s="4" t="s">
        <v>121</v>
      </c>
      <c r="AT12" s="4" t="s">
        <v>136</v>
      </c>
    </row>
    <row r="13" spans="1:61" x14ac:dyDescent="0.2">
      <c r="B13" s="7" t="s">
        <v>68</v>
      </c>
      <c r="C13" s="4" t="s">
        <v>83</v>
      </c>
      <c r="D13" s="4">
        <v>12</v>
      </c>
      <c r="E13" s="4" t="s">
        <v>167</v>
      </c>
      <c r="F13" s="4" t="s">
        <v>179</v>
      </c>
      <c r="G13" s="4" t="s">
        <v>119</v>
      </c>
      <c r="I13" s="5" t="s">
        <v>93</v>
      </c>
      <c r="J13" s="4" t="s">
        <v>105</v>
      </c>
      <c r="L13" s="4" t="s">
        <v>117</v>
      </c>
      <c r="N13" s="4" t="s">
        <v>118</v>
      </c>
      <c r="Q13" s="4" t="s">
        <v>138</v>
      </c>
      <c r="R13" s="4" t="s">
        <v>120</v>
      </c>
      <c r="S13" s="4" t="s">
        <v>142</v>
      </c>
      <c r="T13" s="4" t="s">
        <v>120</v>
      </c>
      <c r="AG13" s="4" t="s">
        <v>123</v>
      </c>
      <c r="AH13" s="4" t="s">
        <v>120</v>
      </c>
      <c r="AI13" s="4" t="s">
        <v>125</v>
      </c>
      <c r="AT13" s="4" t="s">
        <v>137</v>
      </c>
    </row>
  </sheetData>
  <autoFilter ref="A1:BI13" xr:uid="{00000000-0001-0000-0100-000000000000}"/>
  <phoneticPr fontId="18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E9705-6BEE-4E9C-9E6B-E6A19FE2043D}">
  <dimension ref="A1:BT13"/>
  <sheetViews>
    <sheetView tabSelected="1" topLeftCell="B1" zoomScaleNormal="100" workbookViewId="0"/>
  </sheetViews>
  <sheetFormatPr defaultColWidth="9" defaultRowHeight="16.2" x14ac:dyDescent="0.2"/>
  <cols>
    <col min="1" max="4" width="9" style="4"/>
    <col min="5" max="5" width="2.44140625" style="4" bestFit="1" customWidth="1"/>
    <col min="6" max="6" width="9" style="4"/>
    <col min="7" max="7" width="25.33203125" style="4" bestFit="1" customWidth="1"/>
    <col min="8" max="8" width="17.21875" style="4" bestFit="1" customWidth="1"/>
    <col min="9" max="9" width="2.77734375" style="4" bestFit="1" customWidth="1"/>
    <col min="10" max="10" width="9" style="4"/>
    <col min="11" max="11" width="2.21875" style="4" bestFit="1" customWidth="1"/>
    <col min="12" max="12" width="26" style="4" bestFit="1" customWidth="1"/>
    <col min="13" max="13" width="9" style="4"/>
    <col min="14" max="14" width="65.77734375" style="4" bestFit="1" customWidth="1"/>
    <col min="15" max="16" width="0" style="4" hidden="1" customWidth="1"/>
    <col min="17" max="17" width="0" style="5" hidden="1" customWidth="1"/>
    <col min="18" max="25" width="0" style="4" hidden="1" customWidth="1"/>
    <col min="26" max="26" width="15.21875" style="4" hidden="1" customWidth="1"/>
    <col min="27" max="27" width="0" style="4" hidden="1" customWidth="1"/>
    <col min="28" max="28" width="3.21875" style="4" hidden="1" customWidth="1"/>
    <col min="29" max="29" width="22.44140625" style="4" hidden="1" customWidth="1"/>
    <col min="30" max="30" width="0" style="4" hidden="1" customWidth="1"/>
    <col min="31" max="31" width="35" style="4" bestFit="1" customWidth="1"/>
    <col min="32" max="16384" width="9" style="4"/>
  </cols>
  <sheetData>
    <row r="1" spans="1:72" s="3" customFormat="1" ht="48.6" x14ac:dyDescent="0.2">
      <c r="A1" s="1" t="s">
        <v>0</v>
      </c>
      <c r="B1" s="1"/>
      <c r="C1" s="6" t="s">
        <v>67</v>
      </c>
      <c r="D1" s="1" t="s">
        <v>1</v>
      </c>
      <c r="E1" s="1"/>
      <c r="F1" s="1"/>
      <c r="G1" s="1"/>
      <c r="H1" s="1" t="s">
        <v>2</v>
      </c>
      <c r="I1" s="1"/>
      <c r="J1" s="1" t="s">
        <v>6</v>
      </c>
      <c r="K1" s="1"/>
      <c r="L1" s="1"/>
      <c r="M1" s="1" t="s">
        <v>3</v>
      </c>
      <c r="N1" s="1" t="s">
        <v>4</v>
      </c>
      <c r="O1" s="1" t="s">
        <v>5</v>
      </c>
      <c r="P1" s="1" t="s">
        <v>7</v>
      </c>
      <c r="Q1" s="2" t="s">
        <v>8</v>
      </c>
      <c r="R1" s="1" t="s">
        <v>9</v>
      </c>
      <c r="S1" s="1" t="s">
        <v>10</v>
      </c>
      <c r="T1" s="1" t="s">
        <v>11</v>
      </c>
      <c r="U1" s="1" t="s">
        <v>12</v>
      </c>
      <c r="V1" s="10" t="s">
        <v>197</v>
      </c>
      <c r="W1" s="1" t="s">
        <v>13</v>
      </c>
      <c r="X1" s="8" t="s">
        <v>14</v>
      </c>
      <c r="Y1" s="8" t="s">
        <v>15</v>
      </c>
      <c r="Z1" s="1" t="s">
        <v>16</v>
      </c>
      <c r="AA1" s="1" t="s">
        <v>17</v>
      </c>
      <c r="AB1" s="1"/>
      <c r="AC1" s="1" t="s">
        <v>18</v>
      </c>
      <c r="AD1" s="1" t="s">
        <v>19</v>
      </c>
      <c r="AE1" s="1"/>
      <c r="AF1" s="8" t="s">
        <v>20</v>
      </c>
      <c r="AG1" s="8" t="s">
        <v>21</v>
      </c>
      <c r="AH1" s="8" t="s">
        <v>22</v>
      </c>
      <c r="AI1" s="8" t="s">
        <v>23</v>
      </c>
      <c r="AJ1" s="8" t="s">
        <v>24</v>
      </c>
      <c r="AK1" s="8" t="s">
        <v>25</v>
      </c>
      <c r="AL1" s="8" t="s">
        <v>26</v>
      </c>
      <c r="AM1" s="8" t="s">
        <v>27</v>
      </c>
      <c r="AN1" s="8" t="s">
        <v>28</v>
      </c>
      <c r="AO1" s="8" t="s">
        <v>29</v>
      </c>
      <c r="AP1" s="8" t="s">
        <v>30</v>
      </c>
      <c r="AQ1" s="8" t="s">
        <v>31</v>
      </c>
      <c r="AR1" s="1" t="s">
        <v>32</v>
      </c>
      <c r="AS1" s="1" t="s">
        <v>33</v>
      </c>
      <c r="AT1" s="1" t="s">
        <v>34</v>
      </c>
      <c r="AU1" s="1" t="s">
        <v>35</v>
      </c>
      <c r="AV1" s="8" t="s">
        <v>36</v>
      </c>
      <c r="AW1" s="8" t="s">
        <v>37</v>
      </c>
      <c r="AX1" s="8" t="s">
        <v>38</v>
      </c>
      <c r="AY1" s="8" t="s">
        <v>39</v>
      </c>
      <c r="AZ1" s="8" t="s">
        <v>40</v>
      </c>
      <c r="BA1" s="8" t="s">
        <v>41</v>
      </c>
      <c r="BB1" s="8" t="s">
        <v>42</v>
      </c>
      <c r="BC1" s="8" t="s">
        <v>43</v>
      </c>
      <c r="BD1" s="1" t="s">
        <v>44</v>
      </c>
      <c r="BE1" s="1" t="s">
        <v>45</v>
      </c>
      <c r="BF1" s="1" t="s">
        <v>46</v>
      </c>
      <c r="BG1" s="1" t="s">
        <v>47</v>
      </c>
      <c r="BH1" s="1" t="s">
        <v>48</v>
      </c>
      <c r="BI1" s="1" t="s">
        <v>49</v>
      </c>
      <c r="BJ1" s="1" t="s">
        <v>50</v>
      </c>
      <c r="BK1" s="1" t="s">
        <v>51</v>
      </c>
      <c r="BL1" s="1" t="s">
        <v>52</v>
      </c>
      <c r="BM1" s="1" t="s">
        <v>53</v>
      </c>
      <c r="BN1" s="1" t="s">
        <v>54</v>
      </c>
      <c r="BO1" s="1" t="s">
        <v>55</v>
      </c>
      <c r="BP1" s="1" t="s">
        <v>56</v>
      </c>
      <c r="BQ1" s="1" t="s">
        <v>57</v>
      </c>
      <c r="BR1" s="1" t="s">
        <v>58</v>
      </c>
      <c r="BS1" s="1" t="s">
        <v>59</v>
      </c>
      <c r="BT1" s="1" t="s">
        <v>60</v>
      </c>
    </row>
    <row r="2" spans="1:72" x14ac:dyDescent="0.2">
      <c r="B2" s="4" t="s">
        <v>192</v>
      </c>
      <c r="C2" s="4" t="s">
        <v>70</v>
      </c>
      <c r="D2" s="7" t="s">
        <v>68</v>
      </c>
      <c r="E2" s="7" t="s">
        <v>153</v>
      </c>
      <c r="F2" s="7" t="s">
        <v>69</v>
      </c>
      <c r="G2" s="9" t="str">
        <f>D2&amp;E2&amp;F2</f>
        <v>AUDM107_Thy Kingdom Fall</v>
      </c>
      <c r="H2" s="4" t="s">
        <v>73</v>
      </c>
      <c r="I2" s="4" t="s">
        <v>194</v>
      </c>
      <c r="J2" s="4" t="s">
        <v>119</v>
      </c>
      <c r="K2" s="4" t="s">
        <v>195</v>
      </c>
      <c r="L2" s="9" t="str">
        <f>H2&amp;I2&amp;J2&amp;K2</f>
        <v>Agnus Dei [Full]</v>
      </c>
      <c r="M2" s="4">
        <v>1</v>
      </c>
      <c r="N2" s="4" t="s">
        <v>180</v>
      </c>
      <c r="Q2" s="5" t="s">
        <v>84</v>
      </c>
      <c r="R2" s="4" t="s">
        <v>94</v>
      </c>
      <c r="T2" s="4" t="s">
        <v>106</v>
      </c>
      <c r="V2" s="9">
        <v>120</v>
      </c>
      <c r="W2" s="4" t="s">
        <v>118</v>
      </c>
      <c r="Z2" s="4" t="s">
        <v>138</v>
      </c>
      <c r="AA2" s="4" t="s">
        <v>120</v>
      </c>
      <c r="AB2" s="4" t="s">
        <v>196</v>
      </c>
      <c r="AC2" s="4" t="s">
        <v>139</v>
      </c>
      <c r="AD2" s="4" t="s">
        <v>121</v>
      </c>
      <c r="AE2" s="9" t="str">
        <f>Z2&amp;AB2&amp;AC2</f>
        <v>Paul Dinletir / Andres Gutierrez Moreno</v>
      </c>
      <c r="AR2" s="4" t="s">
        <v>123</v>
      </c>
      <c r="AS2" s="4" t="s">
        <v>120</v>
      </c>
      <c r="AT2" s="4" t="s">
        <v>124</v>
      </c>
      <c r="AU2" s="4" t="s">
        <v>121</v>
      </c>
      <c r="BE2" s="4" t="s">
        <v>126</v>
      </c>
    </row>
    <row r="3" spans="1:72" x14ac:dyDescent="0.2">
      <c r="B3" s="4" t="s">
        <v>192</v>
      </c>
      <c r="C3" s="4" t="s">
        <v>70</v>
      </c>
      <c r="D3" s="7" t="s">
        <v>68</v>
      </c>
      <c r="E3" s="7" t="s">
        <v>153</v>
      </c>
      <c r="F3" s="7" t="s">
        <v>69</v>
      </c>
      <c r="G3" s="9" t="str">
        <f t="shared" ref="G3:G13" si="0">D3&amp;E3&amp;F3</f>
        <v>AUDM107_Thy Kingdom Fall</v>
      </c>
      <c r="H3" s="4" t="s">
        <v>69</v>
      </c>
      <c r="I3" s="4" t="s">
        <v>194</v>
      </c>
      <c r="J3" s="4" t="s">
        <v>119</v>
      </c>
      <c r="K3" s="4" t="s">
        <v>195</v>
      </c>
      <c r="L3" s="9" t="str">
        <f t="shared" ref="L3:L13" si="1">H3&amp;I3&amp;J3&amp;K3</f>
        <v>Thy Kingdom Fall [Full]</v>
      </c>
      <c r="M3" s="4">
        <v>2</v>
      </c>
      <c r="N3" s="4" t="s">
        <v>181</v>
      </c>
      <c r="Q3" s="5" t="s">
        <v>85</v>
      </c>
      <c r="R3" s="4" t="s">
        <v>95</v>
      </c>
      <c r="T3" s="4" t="s">
        <v>107</v>
      </c>
      <c r="V3" s="9">
        <v>120</v>
      </c>
      <c r="W3" s="4" t="s">
        <v>118</v>
      </c>
      <c r="Z3" s="4" t="s">
        <v>138</v>
      </c>
      <c r="AA3" s="4" t="s">
        <v>120</v>
      </c>
      <c r="AB3" s="4" t="s">
        <v>196</v>
      </c>
      <c r="AC3" s="4" t="s">
        <v>142</v>
      </c>
      <c r="AD3" s="4" t="s">
        <v>120</v>
      </c>
      <c r="AE3" s="9" t="str">
        <f t="shared" ref="AE3:AE13" si="2">Z3&amp;AB3&amp;AC3</f>
        <v>Paul Dinletir / Roman Gabriel Soto</v>
      </c>
      <c r="AR3" s="4" t="s">
        <v>123</v>
      </c>
      <c r="AS3" s="4" t="s">
        <v>120</v>
      </c>
      <c r="AT3" s="4" t="s">
        <v>125</v>
      </c>
      <c r="BE3" s="4" t="s">
        <v>127</v>
      </c>
    </row>
    <row r="4" spans="1:72" x14ac:dyDescent="0.2">
      <c r="B4" s="4" t="s">
        <v>192</v>
      </c>
      <c r="C4" s="4" t="s">
        <v>70</v>
      </c>
      <c r="D4" s="7" t="s">
        <v>68</v>
      </c>
      <c r="E4" s="7" t="s">
        <v>153</v>
      </c>
      <c r="F4" s="7" t="s">
        <v>69</v>
      </c>
      <c r="G4" s="9" t="str">
        <f t="shared" si="0"/>
        <v>AUDM107_Thy Kingdom Fall</v>
      </c>
      <c r="H4" s="4" t="s">
        <v>74</v>
      </c>
      <c r="I4" s="4" t="s">
        <v>194</v>
      </c>
      <c r="J4" s="4" t="s">
        <v>119</v>
      </c>
      <c r="K4" s="4" t="s">
        <v>195</v>
      </c>
      <c r="L4" s="9" t="str">
        <f t="shared" si="1"/>
        <v>Destined Death [Full]</v>
      </c>
      <c r="M4" s="4">
        <v>3</v>
      </c>
      <c r="N4" s="4" t="s">
        <v>182</v>
      </c>
      <c r="Q4" s="5" t="s">
        <v>86</v>
      </c>
      <c r="R4" s="4" t="s">
        <v>96</v>
      </c>
      <c r="T4" s="4" t="s">
        <v>108</v>
      </c>
      <c r="V4" s="9">
        <v>120</v>
      </c>
      <c r="W4" s="4" t="s">
        <v>118</v>
      </c>
      <c r="Z4" s="4" t="s">
        <v>138</v>
      </c>
      <c r="AA4" s="4" t="s">
        <v>120</v>
      </c>
      <c r="AB4" s="4" t="s">
        <v>196</v>
      </c>
      <c r="AC4" s="4" t="s">
        <v>143</v>
      </c>
      <c r="AD4" s="4" t="s">
        <v>120</v>
      </c>
      <c r="AE4" s="9" t="str">
        <f t="shared" si="2"/>
        <v>Paul Dinletir / Daniel Nicholas Tauber</v>
      </c>
      <c r="AR4" s="4" t="s">
        <v>123</v>
      </c>
      <c r="AS4" s="4" t="s">
        <v>120</v>
      </c>
      <c r="AT4" s="4" t="s">
        <v>125</v>
      </c>
      <c r="BE4" s="4" t="s">
        <v>128</v>
      </c>
    </row>
    <row r="5" spans="1:72" x14ac:dyDescent="0.2">
      <c r="B5" s="4" t="s">
        <v>192</v>
      </c>
      <c r="C5" s="4" t="s">
        <v>70</v>
      </c>
      <c r="D5" s="7" t="s">
        <v>68</v>
      </c>
      <c r="E5" s="7" t="s">
        <v>153</v>
      </c>
      <c r="F5" s="7" t="s">
        <v>69</v>
      </c>
      <c r="G5" s="9" t="str">
        <f t="shared" si="0"/>
        <v>AUDM107_Thy Kingdom Fall</v>
      </c>
      <c r="H5" s="4" t="s">
        <v>75</v>
      </c>
      <c r="I5" s="4" t="s">
        <v>194</v>
      </c>
      <c r="J5" s="4" t="s">
        <v>119</v>
      </c>
      <c r="K5" s="4" t="s">
        <v>195</v>
      </c>
      <c r="L5" s="9" t="str">
        <f t="shared" si="1"/>
        <v>Dying Breath [Full]</v>
      </c>
      <c r="M5" s="4">
        <v>4</v>
      </c>
      <c r="N5" s="4" t="s">
        <v>183</v>
      </c>
      <c r="Q5" s="5" t="s">
        <v>87</v>
      </c>
      <c r="R5" s="4" t="s">
        <v>97</v>
      </c>
      <c r="T5" s="4" t="s">
        <v>109</v>
      </c>
      <c r="V5" s="9">
        <v>130</v>
      </c>
      <c r="W5" s="4" t="s">
        <v>118</v>
      </c>
      <c r="Z5" s="4" t="s">
        <v>138</v>
      </c>
      <c r="AA5" s="4" t="s">
        <v>120</v>
      </c>
      <c r="AB5" s="4" t="s">
        <v>196</v>
      </c>
      <c r="AC5" s="4" t="s">
        <v>140</v>
      </c>
      <c r="AD5" s="4" t="s">
        <v>122</v>
      </c>
      <c r="AE5" s="9" t="str">
        <f t="shared" si="2"/>
        <v>Paul Dinletir / Ben Knorr</v>
      </c>
      <c r="AR5" s="4" t="s">
        <v>123</v>
      </c>
      <c r="AS5" s="4" t="s">
        <v>120</v>
      </c>
      <c r="AT5" s="4" t="s">
        <v>125</v>
      </c>
      <c r="BE5" s="4" t="s">
        <v>129</v>
      </c>
    </row>
    <row r="6" spans="1:72" x14ac:dyDescent="0.2">
      <c r="B6" s="4" t="s">
        <v>192</v>
      </c>
      <c r="C6" s="4" t="s">
        <v>70</v>
      </c>
      <c r="D6" s="7" t="s">
        <v>68</v>
      </c>
      <c r="E6" s="7" t="s">
        <v>153</v>
      </c>
      <c r="F6" s="7" t="s">
        <v>69</v>
      </c>
      <c r="G6" s="9" t="str">
        <f t="shared" si="0"/>
        <v>AUDM107_Thy Kingdom Fall</v>
      </c>
      <c r="H6" s="4" t="s">
        <v>76</v>
      </c>
      <c r="I6" s="4" t="s">
        <v>194</v>
      </c>
      <c r="J6" s="4" t="s">
        <v>119</v>
      </c>
      <c r="K6" s="4" t="s">
        <v>195</v>
      </c>
      <c r="L6" s="9" t="str">
        <f t="shared" si="1"/>
        <v>Song of Sorrows [Full]</v>
      </c>
      <c r="M6" s="4">
        <v>5</v>
      </c>
      <c r="N6" s="4" t="s">
        <v>184</v>
      </c>
      <c r="Q6" s="5" t="s">
        <v>88</v>
      </c>
      <c r="R6" s="4" t="s">
        <v>98</v>
      </c>
      <c r="T6" s="4" t="s">
        <v>110</v>
      </c>
      <c r="V6" s="9">
        <v>100</v>
      </c>
      <c r="W6" s="4" t="s">
        <v>118</v>
      </c>
      <c r="Z6" s="4" t="s">
        <v>138</v>
      </c>
      <c r="AA6" s="4" t="s">
        <v>120</v>
      </c>
      <c r="AB6" s="4" t="s">
        <v>196</v>
      </c>
      <c r="AC6" s="4" t="s">
        <v>142</v>
      </c>
      <c r="AD6" s="4" t="s">
        <v>120</v>
      </c>
      <c r="AE6" s="9" t="str">
        <f t="shared" si="2"/>
        <v>Paul Dinletir / Roman Gabriel Soto</v>
      </c>
      <c r="AR6" s="4" t="s">
        <v>123</v>
      </c>
      <c r="AS6" s="4" t="s">
        <v>120</v>
      </c>
      <c r="AT6" s="4" t="s">
        <v>125</v>
      </c>
      <c r="BE6" s="4" t="s">
        <v>130</v>
      </c>
    </row>
    <row r="7" spans="1:72" x14ac:dyDescent="0.2">
      <c r="B7" s="4" t="s">
        <v>192</v>
      </c>
      <c r="C7" s="4" t="s">
        <v>70</v>
      </c>
      <c r="D7" s="7" t="s">
        <v>68</v>
      </c>
      <c r="E7" s="7" t="s">
        <v>153</v>
      </c>
      <c r="F7" s="7" t="s">
        <v>69</v>
      </c>
      <c r="G7" s="9" t="str">
        <f t="shared" si="0"/>
        <v>AUDM107_Thy Kingdom Fall</v>
      </c>
      <c r="H7" s="4" t="s">
        <v>77</v>
      </c>
      <c r="I7" s="4" t="s">
        <v>194</v>
      </c>
      <c r="J7" s="4" t="s">
        <v>119</v>
      </c>
      <c r="K7" s="4" t="s">
        <v>195</v>
      </c>
      <c r="L7" s="9" t="str">
        <f t="shared" si="1"/>
        <v>Wormtongue [Full]</v>
      </c>
      <c r="M7" s="4">
        <v>6</v>
      </c>
      <c r="N7" s="4" t="s">
        <v>185</v>
      </c>
      <c r="Q7" s="5" t="s">
        <v>89</v>
      </c>
      <c r="R7" s="4" t="s">
        <v>99</v>
      </c>
      <c r="T7" s="4" t="s">
        <v>111</v>
      </c>
      <c r="V7" s="9">
        <v>120</v>
      </c>
      <c r="W7" s="4" t="s">
        <v>118</v>
      </c>
      <c r="Z7" s="4" t="s">
        <v>138</v>
      </c>
      <c r="AA7" s="4" t="s">
        <v>120</v>
      </c>
      <c r="AB7" s="4" t="s">
        <v>196</v>
      </c>
      <c r="AC7" s="4" t="s">
        <v>141</v>
      </c>
      <c r="AD7" s="4" t="s">
        <v>121</v>
      </c>
      <c r="AE7" s="9" t="str">
        <f t="shared" si="2"/>
        <v>Paul Dinletir / Noah Putrich</v>
      </c>
      <c r="AR7" s="4" t="s">
        <v>123</v>
      </c>
      <c r="AS7" s="4" t="s">
        <v>120</v>
      </c>
      <c r="AT7" s="4" t="s">
        <v>124</v>
      </c>
      <c r="AU7" s="4" t="s">
        <v>121</v>
      </c>
      <c r="BE7" s="4" t="s">
        <v>131</v>
      </c>
    </row>
    <row r="8" spans="1:72" x14ac:dyDescent="0.2">
      <c r="B8" s="4" t="s">
        <v>192</v>
      </c>
      <c r="C8" s="4" t="s">
        <v>70</v>
      </c>
      <c r="D8" s="7" t="s">
        <v>68</v>
      </c>
      <c r="E8" s="7" t="s">
        <v>153</v>
      </c>
      <c r="F8" s="7" t="s">
        <v>69</v>
      </c>
      <c r="G8" s="9" t="str">
        <f t="shared" si="0"/>
        <v>AUDM107_Thy Kingdom Fall</v>
      </c>
      <c r="H8" s="4" t="s">
        <v>78</v>
      </c>
      <c r="I8" s="4" t="s">
        <v>194</v>
      </c>
      <c r="J8" s="4" t="s">
        <v>119</v>
      </c>
      <c r="K8" s="4" t="s">
        <v>195</v>
      </c>
      <c r="L8" s="9" t="str">
        <f t="shared" si="1"/>
        <v>Dead of Winter [Full]</v>
      </c>
      <c r="M8" s="4">
        <v>7</v>
      </c>
      <c r="N8" s="4" t="s">
        <v>186</v>
      </c>
      <c r="Q8" s="5" t="s">
        <v>90</v>
      </c>
      <c r="R8" s="4" t="s">
        <v>100</v>
      </c>
      <c r="T8" s="4" t="s">
        <v>112</v>
      </c>
      <c r="V8" s="9">
        <v>140</v>
      </c>
      <c r="W8" s="4" t="s">
        <v>118</v>
      </c>
      <c r="Z8" s="4" t="s">
        <v>138</v>
      </c>
      <c r="AA8" s="4" t="s">
        <v>120</v>
      </c>
      <c r="AB8" s="4" t="s">
        <v>196</v>
      </c>
      <c r="AC8" s="4" t="s">
        <v>142</v>
      </c>
      <c r="AD8" s="4" t="s">
        <v>120</v>
      </c>
      <c r="AE8" s="9" t="str">
        <f t="shared" si="2"/>
        <v>Paul Dinletir / Roman Gabriel Soto</v>
      </c>
      <c r="AR8" s="4" t="s">
        <v>123</v>
      </c>
      <c r="AS8" s="4" t="s">
        <v>120</v>
      </c>
      <c r="AT8" s="4" t="s">
        <v>125</v>
      </c>
      <c r="BE8" s="4" t="s">
        <v>132</v>
      </c>
    </row>
    <row r="9" spans="1:72" x14ac:dyDescent="0.2">
      <c r="B9" s="4" t="s">
        <v>192</v>
      </c>
      <c r="C9" s="4" t="s">
        <v>70</v>
      </c>
      <c r="D9" s="7" t="s">
        <v>68</v>
      </c>
      <c r="E9" s="7" t="s">
        <v>153</v>
      </c>
      <c r="F9" s="7" t="s">
        <v>69</v>
      </c>
      <c r="G9" s="9" t="str">
        <f t="shared" si="0"/>
        <v>AUDM107_Thy Kingdom Fall</v>
      </c>
      <c r="H9" s="4" t="s">
        <v>79</v>
      </c>
      <c r="I9" s="4" t="s">
        <v>194</v>
      </c>
      <c r="J9" s="4" t="s">
        <v>119</v>
      </c>
      <c r="K9" s="4" t="s">
        <v>195</v>
      </c>
      <c r="L9" s="9" t="str">
        <f t="shared" si="1"/>
        <v>Accursed King [Full]</v>
      </c>
      <c r="M9" s="4">
        <v>8</v>
      </c>
      <c r="N9" s="4" t="s">
        <v>187</v>
      </c>
      <c r="Q9" s="5" t="s">
        <v>91</v>
      </c>
      <c r="R9" s="4" t="s">
        <v>101</v>
      </c>
      <c r="T9" s="4" t="s">
        <v>113</v>
      </c>
      <c r="V9" s="9">
        <v>103</v>
      </c>
      <c r="W9" s="4" t="s">
        <v>118</v>
      </c>
      <c r="Z9" s="4" t="s">
        <v>138</v>
      </c>
      <c r="AA9" s="4" t="s">
        <v>120</v>
      </c>
      <c r="AB9" s="4" t="s">
        <v>196</v>
      </c>
      <c r="AC9" s="4" t="s">
        <v>143</v>
      </c>
      <c r="AD9" s="4" t="s">
        <v>120</v>
      </c>
      <c r="AE9" s="9" t="str">
        <f t="shared" si="2"/>
        <v>Paul Dinletir / Daniel Nicholas Tauber</v>
      </c>
      <c r="AR9" s="4" t="s">
        <v>123</v>
      </c>
      <c r="AS9" s="4" t="s">
        <v>120</v>
      </c>
      <c r="AT9" s="4" t="s">
        <v>125</v>
      </c>
      <c r="BE9" s="4" t="s">
        <v>133</v>
      </c>
    </row>
    <row r="10" spans="1:72" x14ac:dyDescent="0.2">
      <c r="B10" s="4" t="s">
        <v>192</v>
      </c>
      <c r="C10" s="4" t="s">
        <v>70</v>
      </c>
      <c r="D10" s="7" t="s">
        <v>68</v>
      </c>
      <c r="E10" s="7" t="s">
        <v>153</v>
      </c>
      <c r="F10" s="7" t="s">
        <v>69</v>
      </c>
      <c r="G10" s="9" t="str">
        <f t="shared" si="0"/>
        <v>AUDM107_Thy Kingdom Fall</v>
      </c>
      <c r="H10" s="4" t="s">
        <v>80</v>
      </c>
      <c r="I10" s="4" t="s">
        <v>194</v>
      </c>
      <c r="J10" s="4" t="s">
        <v>119</v>
      </c>
      <c r="K10" s="4" t="s">
        <v>195</v>
      </c>
      <c r="L10" s="9" t="str">
        <f t="shared" si="1"/>
        <v>Dismantled Throne [Full]</v>
      </c>
      <c r="M10" s="4">
        <v>9</v>
      </c>
      <c r="N10" s="4" t="s">
        <v>188</v>
      </c>
      <c r="Q10" s="5" t="s">
        <v>87</v>
      </c>
      <c r="R10" s="4" t="s">
        <v>102</v>
      </c>
      <c r="T10" s="4" t="s">
        <v>114</v>
      </c>
      <c r="V10" s="9">
        <v>105</v>
      </c>
      <c r="W10" s="4" t="s">
        <v>118</v>
      </c>
      <c r="Z10" s="4" t="s">
        <v>138</v>
      </c>
      <c r="AA10" s="4" t="s">
        <v>120</v>
      </c>
      <c r="AB10" s="4" t="s">
        <v>196</v>
      </c>
      <c r="AC10" s="4" t="s">
        <v>141</v>
      </c>
      <c r="AD10" s="4" t="s">
        <v>121</v>
      </c>
      <c r="AE10" s="9" t="str">
        <f t="shared" si="2"/>
        <v>Paul Dinletir / Noah Putrich</v>
      </c>
      <c r="AR10" s="4" t="s">
        <v>123</v>
      </c>
      <c r="AS10" s="4" t="s">
        <v>120</v>
      </c>
      <c r="AT10" s="4" t="s">
        <v>124</v>
      </c>
      <c r="AU10" s="4" t="s">
        <v>121</v>
      </c>
      <c r="BE10" s="4" t="s">
        <v>134</v>
      </c>
    </row>
    <row r="11" spans="1:72" x14ac:dyDescent="0.2">
      <c r="B11" s="4" t="s">
        <v>192</v>
      </c>
      <c r="C11" s="4" t="s">
        <v>70</v>
      </c>
      <c r="D11" s="7" t="s">
        <v>68</v>
      </c>
      <c r="E11" s="7" t="s">
        <v>153</v>
      </c>
      <c r="F11" s="7" t="s">
        <v>69</v>
      </c>
      <c r="G11" s="9" t="str">
        <f t="shared" si="0"/>
        <v>AUDM107_Thy Kingdom Fall</v>
      </c>
      <c r="H11" s="4" t="s">
        <v>81</v>
      </c>
      <c r="I11" s="4" t="s">
        <v>194</v>
      </c>
      <c r="J11" s="4" t="s">
        <v>119</v>
      </c>
      <c r="K11" s="4" t="s">
        <v>195</v>
      </c>
      <c r="L11" s="9" t="str">
        <f t="shared" si="1"/>
        <v>Dragonshrine [Full]</v>
      </c>
      <c r="M11" s="4">
        <v>10</v>
      </c>
      <c r="N11" s="4" t="s">
        <v>189</v>
      </c>
      <c r="Q11" s="5" t="s">
        <v>92</v>
      </c>
      <c r="R11" s="4" t="s">
        <v>103</v>
      </c>
      <c r="T11" s="4" t="s">
        <v>115</v>
      </c>
      <c r="V11" s="9">
        <v>80</v>
      </c>
      <c r="W11" s="4" t="s">
        <v>118</v>
      </c>
      <c r="Z11" s="4" t="s">
        <v>138</v>
      </c>
      <c r="AA11" s="4" t="s">
        <v>120</v>
      </c>
      <c r="AB11" s="4" t="s">
        <v>196</v>
      </c>
      <c r="AC11" s="4" t="s">
        <v>142</v>
      </c>
      <c r="AD11" s="4" t="s">
        <v>120</v>
      </c>
      <c r="AE11" s="9" t="str">
        <f t="shared" si="2"/>
        <v>Paul Dinletir / Roman Gabriel Soto</v>
      </c>
      <c r="AR11" s="4" t="s">
        <v>123</v>
      </c>
      <c r="AS11" s="4" t="s">
        <v>120</v>
      </c>
      <c r="AT11" s="4" t="s">
        <v>125</v>
      </c>
      <c r="BE11" s="4" t="s">
        <v>135</v>
      </c>
    </row>
    <row r="12" spans="1:72" x14ac:dyDescent="0.2">
      <c r="B12" s="4" t="s">
        <v>192</v>
      </c>
      <c r="C12" s="4" t="s">
        <v>70</v>
      </c>
      <c r="D12" s="7" t="s">
        <v>68</v>
      </c>
      <c r="E12" s="7" t="s">
        <v>153</v>
      </c>
      <c r="F12" s="7" t="s">
        <v>69</v>
      </c>
      <c r="G12" s="9" t="str">
        <f t="shared" si="0"/>
        <v>AUDM107_Thy Kingdom Fall</v>
      </c>
      <c r="H12" s="4" t="s">
        <v>82</v>
      </c>
      <c r="I12" s="4" t="s">
        <v>194</v>
      </c>
      <c r="J12" s="4" t="s">
        <v>119</v>
      </c>
      <c r="K12" s="4" t="s">
        <v>195</v>
      </c>
      <c r="L12" s="9" t="str">
        <f t="shared" si="1"/>
        <v>The Paladin [Full]</v>
      </c>
      <c r="M12" s="4">
        <v>11</v>
      </c>
      <c r="N12" s="4" t="s">
        <v>190</v>
      </c>
      <c r="Q12" s="5" t="s">
        <v>87</v>
      </c>
      <c r="R12" s="4" t="s">
        <v>104</v>
      </c>
      <c r="T12" s="4" t="s">
        <v>116</v>
      </c>
      <c r="V12" s="9">
        <v>120</v>
      </c>
      <c r="W12" s="4" t="s">
        <v>118</v>
      </c>
      <c r="Z12" s="4" t="s">
        <v>138</v>
      </c>
      <c r="AA12" s="4" t="s">
        <v>120</v>
      </c>
      <c r="AB12" s="4" t="s">
        <v>196</v>
      </c>
      <c r="AC12" s="4" t="s">
        <v>141</v>
      </c>
      <c r="AD12" s="4" t="s">
        <v>121</v>
      </c>
      <c r="AE12" s="9" t="str">
        <f t="shared" si="2"/>
        <v>Paul Dinletir / Noah Putrich</v>
      </c>
      <c r="AR12" s="4" t="s">
        <v>123</v>
      </c>
      <c r="AS12" s="4" t="s">
        <v>120</v>
      </c>
      <c r="AT12" s="4" t="s">
        <v>124</v>
      </c>
      <c r="AU12" s="4" t="s">
        <v>121</v>
      </c>
      <c r="BE12" s="4" t="s">
        <v>136</v>
      </c>
    </row>
    <row r="13" spans="1:72" x14ac:dyDescent="0.2">
      <c r="B13" s="4" t="s">
        <v>192</v>
      </c>
      <c r="C13" s="4" t="s">
        <v>70</v>
      </c>
      <c r="D13" s="7" t="s">
        <v>68</v>
      </c>
      <c r="E13" s="7" t="s">
        <v>153</v>
      </c>
      <c r="F13" s="7" t="s">
        <v>69</v>
      </c>
      <c r="G13" s="9" t="str">
        <f t="shared" si="0"/>
        <v>AUDM107_Thy Kingdom Fall</v>
      </c>
      <c r="H13" s="4" t="s">
        <v>83</v>
      </c>
      <c r="I13" s="4" t="s">
        <v>194</v>
      </c>
      <c r="J13" s="4" t="s">
        <v>119</v>
      </c>
      <c r="K13" s="4" t="s">
        <v>195</v>
      </c>
      <c r="L13" s="9" t="str">
        <f t="shared" si="1"/>
        <v>House Divided [Full]</v>
      </c>
      <c r="M13" s="4">
        <v>12</v>
      </c>
      <c r="N13" s="4" t="s">
        <v>191</v>
      </c>
      <c r="Q13" s="5" t="s">
        <v>93</v>
      </c>
      <c r="R13" s="4" t="s">
        <v>105</v>
      </c>
      <c r="T13" s="4" t="s">
        <v>117</v>
      </c>
      <c r="V13" s="9">
        <v>146</v>
      </c>
      <c r="W13" s="4" t="s">
        <v>118</v>
      </c>
      <c r="Z13" s="4" t="s">
        <v>138</v>
      </c>
      <c r="AA13" s="4" t="s">
        <v>120</v>
      </c>
      <c r="AB13" s="4" t="s">
        <v>196</v>
      </c>
      <c r="AC13" s="4" t="s">
        <v>142</v>
      </c>
      <c r="AD13" s="4" t="s">
        <v>120</v>
      </c>
      <c r="AE13" s="9" t="str">
        <f t="shared" si="2"/>
        <v>Paul Dinletir / Roman Gabriel Soto</v>
      </c>
      <c r="AR13" s="4" t="s">
        <v>123</v>
      </c>
      <c r="AS13" s="4" t="s">
        <v>120</v>
      </c>
      <c r="AT13" s="4" t="s">
        <v>125</v>
      </c>
      <c r="BE13" s="4" t="s">
        <v>137</v>
      </c>
    </row>
  </sheetData>
  <autoFilter ref="A1:BT13" xr:uid="{00000000-0001-0000-0100-000000000000}"/>
  <phoneticPr fontId="18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3C529-5DCA-4244-98A5-C5DB4CBEFC70}">
  <dimension ref="A1:BL13"/>
  <sheetViews>
    <sheetView zoomScaleNormal="100" workbookViewId="0">
      <selection activeCell="K2" sqref="K2:K13"/>
    </sheetView>
  </sheetViews>
  <sheetFormatPr defaultColWidth="9" defaultRowHeight="16.2" x14ac:dyDescent="0.2"/>
  <cols>
    <col min="1" max="2" width="9" style="4"/>
    <col min="3" max="3" width="2.44140625" style="4" bestFit="1" customWidth="1"/>
    <col min="4" max="4" width="9" style="5"/>
    <col min="5" max="5" width="17.21875" style="4" bestFit="1" customWidth="1"/>
    <col min="6" max="6" width="9" style="4"/>
    <col min="7" max="7" width="15.21875" style="4" customWidth="1"/>
    <col min="8" max="8" width="3.6640625" style="4" bestFit="1" customWidth="1"/>
    <col min="9" max="9" width="22.44140625" style="4" bestFit="1" customWidth="1"/>
    <col min="10" max="10" width="5.33203125" style="4" bestFit="1" customWidth="1"/>
    <col min="11" max="11" width="70" style="4" bestFit="1" customWidth="1"/>
    <col min="12" max="13" width="9" style="4"/>
    <col min="14" max="14" width="9" style="5"/>
    <col min="15" max="16384" width="9" style="4"/>
  </cols>
  <sheetData>
    <row r="1" spans="1:64" s="3" customFormat="1" ht="48.6" x14ac:dyDescent="0.2">
      <c r="A1" s="1" t="s">
        <v>0</v>
      </c>
      <c r="B1" s="1" t="s">
        <v>1</v>
      </c>
      <c r="C1" s="1"/>
      <c r="D1" s="2" t="s">
        <v>3</v>
      </c>
      <c r="E1" s="1" t="s">
        <v>2</v>
      </c>
      <c r="F1" s="1" t="s">
        <v>6</v>
      </c>
      <c r="G1" s="1" t="s">
        <v>16</v>
      </c>
      <c r="H1" s="1"/>
      <c r="I1" s="1" t="s">
        <v>18</v>
      </c>
      <c r="J1" s="1"/>
      <c r="K1" s="1" t="s">
        <v>4</v>
      </c>
      <c r="L1" s="1" t="s">
        <v>5</v>
      </c>
      <c r="M1" s="1" t="s">
        <v>7</v>
      </c>
      <c r="N1" s="2" t="s">
        <v>8</v>
      </c>
      <c r="O1" s="1" t="s">
        <v>9</v>
      </c>
      <c r="P1" s="1" t="s">
        <v>10</v>
      </c>
      <c r="Q1" s="1" t="s">
        <v>11</v>
      </c>
      <c r="R1" s="1" t="s">
        <v>12</v>
      </c>
      <c r="S1" s="1" t="s">
        <v>13</v>
      </c>
      <c r="T1" s="8" t="s">
        <v>14</v>
      </c>
      <c r="U1" s="8" t="s">
        <v>15</v>
      </c>
      <c r="V1" s="1" t="s">
        <v>17</v>
      </c>
      <c r="W1" s="1" t="s">
        <v>19</v>
      </c>
      <c r="X1" s="8" t="s">
        <v>20</v>
      </c>
      <c r="Y1" s="8" t="s">
        <v>21</v>
      </c>
      <c r="Z1" s="8" t="s">
        <v>22</v>
      </c>
      <c r="AA1" s="8" t="s">
        <v>23</v>
      </c>
      <c r="AB1" s="8" t="s">
        <v>24</v>
      </c>
      <c r="AC1" s="8" t="s">
        <v>25</v>
      </c>
      <c r="AD1" s="8" t="s">
        <v>26</v>
      </c>
      <c r="AE1" s="8" t="s">
        <v>27</v>
      </c>
      <c r="AF1" s="8" t="s">
        <v>28</v>
      </c>
      <c r="AG1" s="8" t="s">
        <v>29</v>
      </c>
      <c r="AH1" s="8" t="s">
        <v>30</v>
      </c>
      <c r="AI1" s="8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8" t="s">
        <v>36</v>
      </c>
      <c r="AO1" s="8" t="s">
        <v>37</v>
      </c>
      <c r="AP1" s="8" t="s">
        <v>38</v>
      </c>
      <c r="AQ1" s="8" t="s">
        <v>39</v>
      </c>
      <c r="AR1" s="8" t="s">
        <v>40</v>
      </c>
      <c r="AS1" s="8" t="s">
        <v>41</v>
      </c>
      <c r="AT1" s="8" t="s">
        <v>42</v>
      </c>
      <c r="AU1" s="8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  <c r="BI1" s="1" t="s">
        <v>57</v>
      </c>
      <c r="BJ1" s="1" t="s">
        <v>58</v>
      </c>
      <c r="BK1" s="1" t="s">
        <v>59</v>
      </c>
      <c r="BL1" s="1" t="s">
        <v>60</v>
      </c>
    </row>
    <row r="2" spans="1:64" x14ac:dyDescent="0.2">
      <c r="B2" s="7" t="s">
        <v>68</v>
      </c>
      <c r="C2" s="7" t="s">
        <v>153</v>
      </c>
      <c r="D2" s="5" t="s">
        <v>144</v>
      </c>
      <c r="E2" s="4" t="s">
        <v>73</v>
      </c>
      <c r="F2" s="4" t="s">
        <v>119</v>
      </c>
      <c r="G2" s="4" t="s">
        <v>138</v>
      </c>
      <c r="H2" s="4" t="s">
        <v>155</v>
      </c>
      <c r="I2" s="4" t="s">
        <v>139</v>
      </c>
      <c r="J2" s="4" t="s">
        <v>154</v>
      </c>
      <c r="K2" s="4" t="str">
        <f>B2&amp;C2&amp;D2&amp;C2&amp;E2&amp;C2&amp;F2&amp;C2&amp;G2&amp;H2&amp;I2&amp;J2</f>
        <v>AUDM107_01_Agnus Dei_Full_Paul Dinletir &amp; Andres Gutierrez Moreno.wav</v>
      </c>
      <c r="N2" s="5" t="s">
        <v>84</v>
      </c>
      <c r="O2" s="4" t="s">
        <v>94</v>
      </c>
      <c r="Q2" s="4" t="s">
        <v>106</v>
      </c>
      <c r="S2" s="4" t="s">
        <v>118</v>
      </c>
      <c r="V2" s="4" t="s">
        <v>120</v>
      </c>
      <c r="W2" s="4" t="s">
        <v>121</v>
      </c>
      <c r="AJ2" s="4" t="s">
        <v>123</v>
      </c>
      <c r="AK2" s="4" t="s">
        <v>120</v>
      </c>
      <c r="AL2" s="4" t="s">
        <v>124</v>
      </c>
      <c r="AM2" s="4" t="s">
        <v>121</v>
      </c>
      <c r="AW2" s="4" t="s">
        <v>126</v>
      </c>
    </row>
    <row r="3" spans="1:64" x14ac:dyDescent="0.2">
      <c r="B3" s="7" t="s">
        <v>68</v>
      </c>
      <c r="C3" s="7" t="s">
        <v>153</v>
      </c>
      <c r="D3" s="5" t="s">
        <v>145</v>
      </c>
      <c r="E3" s="4" t="s">
        <v>69</v>
      </c>
      <c r="F3" s="4" t="s">
        <v>119</v>
      </c>
      <c r="G3" s="4" t="s">
        <v>138</v>
      </c>
      <c r="H3" s="4" t="s">
        <v>155</v>
      </c>
      <c r="I3" s="4" t="s">
        <v>142</v>
      </c>
      <c r="J3" s="4" t="s">
        <v>154</v>
      </c>
      <c r="K3" s="4" t="str">
        <f t="shared" ref="K3:K13" si="0">B3&amp;C3&amp;D3&amp;C3&amp;E3&amp;C3&amp;F3&amp;C3&amp;G3&amp;H3&amp;I3&amp;J3</f>
        <v>AUDM107_02_Thy Kingdom Fall_Full_Paul Dinletir &amp; Roman Gabriel Soto.wav</v>
      </c>
      <c r="N3" s="5" t="s">
        <v>85</v>
      </c>
      <c r="O3" s="4" t="s">
        <v>95</v>
      </c>
      <c r="Q3" s="4" t="s">
        <v>107</v>
      </c>
      <c r="S3" s="4" t="s">
        <v>118</v>
      </c>
      <c r="V3" s="4" t="s">
        <v>120</v>
      </c>
      <c r="W3" s="4" t="s">
        <v>120</v>
      </c>
      <c r="AJ3" s="4" t="s">
        <v>123</v>
      </c>
      <c r="AK3" s="4" t="s">
        <v>120</v>
      </c>
      <c r="AL3" s="4" t="s">
        <v>125</v>
      </c>
      <c r="AW3" s="4" t="s">
        <v>127</v>
      </c>
    </row>
    <row r="4" spans="1:64" x14ac:dyDescent="0.2">
      <c r="B4" s="7" t="s">
        <v>68</v>
      </c>
      <c r="C4" s="7" t="s">
        <v>153</v>
      </c>
      <c r="D4" s="5" t="s">
        <v>146</v>
      </c>
      <c r="E4" s="4" t="s">
        <v>74</v>
      </c>
      <c r="F4" s="4" t="s">
        <v>119</v>
      </c>
      <c r="G4" s="4" t="s">
        <v>138</v>
      </c>
      <c r="H4" s="4" t="s">
        <v>155</v>
      </c>
      <c r="I4" s="4" t="s">
        <v>143</v>
      </c>
      <c r="J4" s="4" t="s">
        <v>154</v>
      </c>
      <c r="K4" s="4" t="str">
        <f t="shared" si="0"/>
        <v>AUDM107_03_Destined Death_Full_Paul Dinletir &amp; Daniel Nicholas Tauber.wav</v>
      </c>
      <c r="N4" s="5" t="s">
        <v>86</v>
      </c>
      <c r="O4" s="4" t="s">
        <v>96</v>
      </c>
      <c r="Q4" s="4" t="s">
        <v>108</v>
      </c>
      <c r="S4" s="4" t="s">
        <v>118</v>
      </c>
      <c r="V4" s="4" t="s">
        <v>120</v>
      </c>
      <c r="W4" s="4" t="s">
        <v>120</v>
      </c>
      <c r="AJ4" s="4" t="s">
        <v>123</v>
      </c>
      <c r="AK4" s="4" t="s">
        <v>120</v>
      </c>
      <c r="AL4" s="4" t="s">
        <v>125</v>
      </c>
      <c r="AW4" s="4" t="s">
        <v>128</v>
      </c>
    </row>
    <row r="5" spans="1:64" x14ac:dyDescent="0.2">
      <c r="B5" s="7" t="s">
        <v>68</v>
      </c>
      <c r="C5" s="7" t="s">
        <v>153</v>
      </c>
      <c r="D5" s="5" t="s">
        <v>147</v>
      </c>
      <c r="E5" s="4" t="s">
        <v>75</v>
      </c>
      <c r="F5" s="4" t="s">
        <v>119</v>
      </c>
      <c r="G5" s="4" t="s">
        <v>138</v>
      </c>
      <c r="H5" s="4" t="s">
        <v>155</v>
      </c>
      <c r="I5" s="4" t="s">
        <v>140</v>
      </c>
      <c r="J5" s="4" t="s">
        <v>154</v>
      </c>
      <c r="K5" s="4" t="str">
        <f t="shared" si="0"/>
        <v>AUDM107_04_Dying Breath_Full_Paul Dinletir &amp; Ben Knorr.wav</v>
      </c>
      <c r="N5" s="5" t="s">
        <v>87</v>
      </c>
      <c r="O5" s="4" t="s">
        <v>97</v>
      </c>
      <c r="Q5" s="4" t="s">
        <v>109</v>
      </c>
      <c r="S5" s="4" t="s">
        <v>118</v>
      </c>
      <c r="V5" s="4" t="s">
        <v>120</v>
      </c>
      <c r="W5" s="4" t="s">
        <v>122</v>
      </c>
      <c r="AJ5" s="4" t="s">
        <v>123</v>
      </c>
      <c r="AK5" s="4" t="s">
        <v>120</v>
      </c>
      <c r="AL5" s="4" t="s">
        <v>125</v>
      </c>
      <c r="AW5" s="4" t="s">
        <v>129</v>
      </c>
    </row>
    <row r="6" spans="1:64" x14ac:dyDescent="0.2">
      <c r="B6" s="7" t="s">
        <v>68</v>
      </c>
      <c r="C6" s="7" t="s">
        <v>153</v>
      </c>
      <c r="D6" s="5" t="s">
        <v>148</v>
      </c>
      <c r="E6" s="4" t="s">
        <v>76</v>
      </c>
      <c r="F6" s="4" t="s">
        <v>119</v>
      </c>
      <c r="G6" s="4" t="s">
        <v>138</v>
      </c>
      <c r="H6" s="4" t="s">
        <v>155</v>
      </c>
      <c r="I6" s="4" t="s">
        <v>142</v>
      </c>
      <c r="J6" s="4" t="s">
        <v>154</v>
      </c>
      <c r="K6" s="4" t="str">
        <f t="shared" si="0"/>
        <v>AUDM107_05_Song of Sorrows_Full_Paul Dinletir &amp; Roman Gabriel Soto.wav</v>
      </c>
      <c r="N6" s="5" t="s">
        <v>88</v>
      </c>
      <c r="O6" s="4" t="s">
        <v>98</v>
      </c>
      <c r="Q6" s="4" t="s">
        <v>110</v>
      </c>
      <c r="S6" s="4" t="s">
        <v>118</v>
      </c>
      <c r="V6" s="4" t="s">
        <v>120</v>
      </c>
      <c r="W6" s="4" t="s">
        <v>120</v>
      </c>
      <c r="AJ6" s="4" t="s">
        <v>123</v>
      </c>
      <c r="AK6" s="4" t="s">
        <v>120</v>
      </c>
      <c r="AL6" s="4" t="s">
        <v>125</v>
      </c>
      <c r="AW6" s="4" t="s">
        <v>130</v>
      </c>
    </row>
    <row r="7" spans="1:64" x14ac:dyDescent="0.2">
      <c r="B7" s="7" t="s">
        <v>68</v>
      </c>
      <c r="C7" s="7" t="s">
        <v>153</v>
      </c>
      <c r="D7" s="5" t="s">
        <v>149</v>
      </c>
      <c r="E7" s="4" t="s">
        <v>77</v>
      </c>
      <c r="F7" s="4" t="s">
        <v>119</v>
      </c>
      <c r="G7" s="4" t="s">
        <v>138</v>
      </c>
      <c r="H7" s="4" t="s">
        <v>155</v>
      </c>
      <c r="I7" s="4" t="s">
        <v>141</v>
      </c>
      <c r="J7" s="4" t="s">
        <v>154</v>
      </c>
      <c r="K7" s="4" t="str">
        <f t="shared" si="0"/>
        <v>AUDM107_06_Wormtongue_Full_Paul Dinletir &amp; Noah Putrich.wav</v>
      </c>
      <c r="N7" s="5" t="s">
        <v>89</v>
      </c>
      <c r="O7" s="4" t="s">
        <v>99</v>
      </c>
      <c r="Q7" s="4" t="s">
        <v>111</v>
      </c>
      <c r="S7" s="4" t="s">
        <v>118</v>
      </c>
      <c r="V7" s="4" t="s">
        <v>120</v>
      </c>
      <c r="W7" s="4" t="s">
        <v>121</v>
      </c>
      <c r="AJ7" s="4" t="s">
        <v>123</v>
      </c>
      <c r="AK7" s="4" t="s">
        <v>120</v>
      </c>
      <c r="AL7" s="4" t="s">
        <v>124</v>
      </c>
      <c r="AM7" s="4" t="s">
        <v>121</v>
      </c>
      <c r="AW7" s="4" t="s">
        <v>131</v>
      </c>
    </row>
    <row r="8" spans="1:64" x14ac:dyDescent="0.2">
      <c r="B8" s="7" t="s">
        <v>68</v>
      </c>
      <c r="C8" s="7" t="s">
        <v>153</v>
      </c>
      <c r="D8" s="5" t="s">
        <v>150</v>
      </c>
      <c r="E8" s="4" t="s">
        <v>78</v>
      </c>
      <c r="F8" s="4" t="s">
        <v>119</v>
      </c>
      <c r="G8" s="4" t="s">
        <v>138</v>
      </c>
      <c r="H8" s="4" t="s">
        <v>155</v>
      </c>
      <c r="I8" s="4" t="s">
        <v>142</v>
      </c>
      <c r="J8" s="4" t="s">
        <v>154</v>
      </c>
      <c r="K8" s="4" t="str">
        <f t="shared" si="0"/>
        <v>AUDM107_07_Dead of Winter_Full_Paul Dinletir &amp; Roman Gabriel Soto.wav</v>
      </c>
      <c r="N8" s="5" t="s">
        <v>90</v>
      </c>
      <c r="O8" s="4" t="s">
        <v>100</v>
      </c>
      <c r="Q8" s="4" t="s">
        <v>112</v>
      </c>
      <c r="S8" s="4" t="s">
        <v>118</v>
      </c>
      <c r="V8" s="4" t="s">
        <v>120</v>
      </c>
      <c r="W8" s="4" t="s">
        <v>120</v>
      </c>
      <c r="AJ8" s="4" t="s">
        <v>123</v>
      </c>
      <c r="AK8" s="4" t="s">
        <v>120</v>
      </c>
      <c r="AL8" s="4" t="s">
        <v>125</v>
      </c>
      <c r="AW8" s="4" t="s">
        <v>132</v>
      </c>
    </row>
    <row r="9" spans="1:64" x14ac:dyDescent="0.2">
      <c r="B9" s="7" t="s">
        <v>68</v>
      </c>
      <c r="C9" s="7" t="s">
        <v>153</v>
      </c>
      <c r="D9" s="5" t="s">
        <v>151</v>
      </c>
      <c r="E9" s="4" t="s">
        <v>79</v>
      </c>
      <c r="F9" s="4" t="s">
        <v>119</v>
      </c>
      <c r="G9" s="4" t="s">
        <v>138</v>
      </c>
      <c r="H9" s="4" t="s">
        <v>155</v>
      </c>
      <c r="I9" s="4" t="s">
        <v>143</v>
      </c>
      <c r="J9" s="4" t="s">
        <v>154</v>
      </c>
      <c r="K9" s="4" t="str">
        <f t="shared" si="0"/>
        <v>AUDM107_08_Accursed King_Full_Paul Dinletir &amp; Daniel Nicholas Tauber.wav</v>
      </c>
      <c r="N9" s="5" t="s">
        <v>91</v>
      </c>
      <c r="O9" s="4" t="s">
        <v>101</v>
      </c>
      <c r="Q9" s="4" t="s">
        <v>113</v>
      </c>
      <c r="S9" s="4" t="s">
        <v>118</v>
      </c>
      <c r="V9" s="4" t="s">
        <v>120</v>
      </c>
      <c r="W9" s="4" t="s">
        <v>120</v>
      </c>
      <c r="AJ9" s="4" t="s">
        <v>123</v>
      </c>
      <c r="AK9" s="4" t="s">
        <v>120</v>
      </c>
      <c r="AL9" s="4" t="s">
        <v>125</v>
      </c>
      <c r="AW9" s="4" t="s">
        <v>133</v>
      </c>
    </row>
    <row r="10" spans="1:64" x14ac:dyDescent="0.2">
      <c r="B10" s="7" t="s">
        <v>68</v>
      </c>
      <c r="C10" s="7" t="s">
        <v>153</v>
      </c>
      <c r="D10" s="5" t="s">
        <v>152</v>
      </c>
      <c r="E10" s="4" t="s">
        <v>80</v>
      </c>
      <c r="F10" s="4" t="s">
        <v>119</v>
      </c>
      <c r="G10" s="4" t="s">
        <v>138</v>
      </c>
      <c r="H10" s="4" t="s">
        <v>155</v>
      </c>
      <c r="I10" s="4" t="s">
        <v>141</v>
      </c>
      <c r="J10" s="4" t="s">
        <v>154</v>
      </c>
      <c r="K10" s="4" t="str">
        <f t="shared" si="0"/>
        <v>AUDM107_09_Dismantled Throne_Full_Paul Dinletir &amp; Noah Putrich.wav</v>
      </c>
      <c r="N10" s="5" t="s">
        <v>87</v>
      </c>
      <c r="O10" s="4" t="s">
        <v>102</v>
      </c>
      <c r="Q10" s="4" t="s">
        <v>114</v>
      </c>
      <c r="S10" s="4" t="s">
        <v>118</v>
      </c>
      <c r="V10" s="4" t="s">
        <v>120</v>
      </c>
      <c r="W10" s="4" t="s">
        <v>121</v>
      </c>
      <c r="AJ10" s="4" t="s">
        <v>123</v>
      </c>
      <c r="AK10" s="4" t="s">
        <v>120</v>
      </c>
      <c r="AL10" s="4" t="s">
        <v>124</v>
      </c>
      <c r="AM10" s="4" t="s">
        <v>121</v>
      </c>
      <c r="AW10" s="4" t="s">
        <v>134</v>
      </c>
    </row>
    <row r="11" spans="1:64" x14ac:dyDescent="0.2">
      <c r="B11" s="7" t="s">
        <v>68</v>
      </c>
      <c r="C11" s="7" t="s">
        <v>153</v>
      </c>
      <c r="D11" s="5">
        <v>10</v>
      </c>
      <c r="E11" s="4" t="s">
        <v>81</v>
      </c>
      <c r="F11" s="4" t="s">
        <v>119</v>
      </c>
      <c r="G11" s="4" t="s">
        <v>138</v>
      </c>
      <c r="H11" s="4" t="s">
        <v>155</v>
      </c>
      <c r="I11" s="4" t="s">
        <v>142</v>
      </c>
      <c r="J11" s="4" t="s">
        <v>154</v>
      </c>
      <c r="K11" s="4" t="str">
        <f t="shared" si="0"/>
        <v>AUDM107_10_Dragonshrine_Full_Paul Dinletir &amp; Roman Gabriel Soto.wav</v>
      </c>
      <c r="N11" s="5" t="s">
        <v>92</v>
      </c>
      <c r="O11" s="4" t="s">
        <v>103</v>
      </c>
      <c r="Q11" s="4" t="s">
        <v>115</v>
      </c>
      <c r="S11" s="4" t="s">
        <v>118</v>
      </c>
      <c r="V11" s="4" t="s">
        <v>120</v>
      </c>
      <c r="W11" s="4" t="s">
        <v>120</v>
      </c>
      <c r="AJ11" s="4" t="s">
        <v>123</v>
      </c>
      <c r="AK11" s="4" t="s">
        <v>120</v>
      </c>
      <c r="AL11" s="4" t="s">
        <v>125</v>
      </c>
      <c r="AW11" s="4" t="s">
        <v>135</v>
      </c>
    </row>
    <row r="12" spans="1:64" x14ac:dyDescent="0.2">
      <c r="B12" s="7" t="s">
        <v>68</v>
      </c>
      <c r="C12" s="7" t="s">
        <v>153</v>
      </c>
      <c r="D12" s="5">
        <v>11</v>
      </c>
      <c r="E12" s="4" t="s">
        <v>82</v>
      </c>
      <c r="F12" s="4" t="s">
        <v>119</v>
      </c>
      <c r="G12" s="4" t="s">
        <v>138</v>
      </c>
      <c r="H12" s="4" t="s">
        <v>155</v>
      </c>
      <c r="I12" s="4" t="s">
        <v>141</v>
      </c>
      <c r="J12" s="4" t="s">
        <v>154</v>
      </c>
      <c r="K12" s="4" t="str">
        <f t="shared" si="0"/>
        <v>AUDM107_11_The Paladin_Full_Paul Dinletir &amp; Noah Putrich.wav</v>
      </c>
      <c r="N12" s="5" t="s">
        <v>87</v>
      </c>
      <c r="O12" s="4" t="s">
        <v>104</v>
      </c>
      <c r="Q12" s="4" t="s">
        <v>116</v>
      </c>
      <c r="S12" s="4" t="s">
        <v>118</v>
      </c>
      <c r="V12" s="4" t="s">
        <v>120</v>
      </c>
      <c r="W12" s="4" t="s">
        <v>121</v>
      </c>
      <c r="AJ12" s="4" t="s">
        <v>123</v>
      </c>
      <c r="AK12" s="4" t="s">
        <v>120</v>
      </c>
      <c r="AL12" s="4" t="s">
        <v>124</v>
      </c>
      <c r="AM12" s="4" t="s">
        <v>121</v>
      </c>
      <c r="AW12" s="4" t="s">
        <v>136</v>
      </c>
    </row>
    <row r="13" spans="1:64" x14ac:dyDescent="0.2">
      <c r="B13" s="7" t="s">
        <v>68</v>
      </c>
      <c r="C13" s="7" t="s">
        <v>153</v>
      </c>
      <c r="D13" s="5">
        <v>12</v>
      </c>
      <c r="E13" s="4" t="s">
        <v>83</v>
      </c>
      <c r="F13" s="4" t="s">
        <v>119</v>
      </c>
      <c r="G13" s="4" t="s">
        <v>138</v>
      </c>
      <c r="H13" s="4" t="s">
        <v>155</v>
      </c>
      <c r="I13" s="4" t="s">
        <v>142</v>
      </c>
      <c r="J13" s="4" t="s">
        <v>154</v>
      </c>
      <c r="K13" s="4" t="str">
        <f t="shared" si="0"/>
        <v>AUDM107_12_House Divided_Full_Paul Dinletir &amp; Roman Gabriel Soto.wav</v>
      </c>
      <c r="N13" s="5" t="s">
        <v>93</v>
      </c>
      <c r="O13" s="4" t="s">
        <v>105</v>
      </c>
      <c r="Q13" s="4" t="s">
        <v>117</v>
      </c>
      <c r="S13" s="4" t="s">
        <v>118</v>
      </c>
      <c r="V13" s="4" t="s">
        <v>120</v>
      </c>
      <c r="W13" s="4" t="s">
        <v>120</v>
      </c>
      <c r="AJ13" s="4" t="s">
        <v>123</v>
      </c>
      <c r="AK13" s="4" t="s">
        <v>120</v>
      </c>
      <c r="AL13" s="4" t="s">
        <v>125</v>
      </c>
      <c r="AW13" s="4" t="s">
        <v>137</v>
      </c>
    </row>
  </sheetData>
  <autoFilter ref="A1:BL13" xr:uid="{00000000-0001-0000-0100-000000000000}"/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Album</vt:lpstr>
      <vt:lpstr>Track</vt:lpstr>
      <vt:lpstr>tag</vt:lpstr>
      <vt:lpstr>filename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naito2</dc:creator>
  <cp:lastModifiedBy>勇輝 藤野</cp:lastModifiedBy>
  <cp:lastPrinted>2018-07-25T00:44:29Z</cp:lastPrinted>
  <dcterms:created xsi:type="dcterms:W3CDTF">2018-07-24T04:37:09Z</dcterms:created>
  <dcterms:modified xsi:type="dcterms:W3CDTF">2023-11-09T08:23:35Z</dcterms:modified>
</cp:coreProperties>
</file>